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6"/>
  </bookViews>
  <sheets>
    <sheet name="Приложение 2" sheetId="4" r:id="rId1"/>
  </sheets>
  <definedNames>
    <definedName name="_xlnm.Print_Titles" localSheetId="0">'Приложение 2'!$25:$25</definedName>
    <definedName name="_xlnm.Print_Area" localSheetId="0">'Приложение 2'!$Q$1:$AD$170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1" i="4" l="1"/>
  <c r="AE91" i="4"/>
  <c r="AF91" i="4"/>
  <c r="AD68" i="4"/>
  <c r="AC61" i="4"/>
  <c r="AD48" i="4"/>
  <c r="AE48" i="4"/>
  <c r="AF48" i="4"/>
  <c r="AD45" i="4"/>
  <c r="AE45" i="4"/>
  <c r="AF45" i="4"/>
  <c r="AD40" i="4"/>
  <c r="AE40" i="4"/>
  <c r="AF40" i="4"/>
  <c r="AF34" i="4"/>
  <c r="AF26" i="4"/>
  <c r="AE34" i="4"/>
  <c r="AE26" i="4"/>
  <c r="AD34" i="4"/>
  <c r="AD26" i="4"/>
  <c r="AC34" i="4"/>
  <c r="AG34" i="4"/>
  <c r="AG26" i="4"/>
  <c r="AD61" i="4"/>
  <c r="AC26" i="4"/>
  <c r="AG45" i="4"/>
  <c r="AG40" i="4"/>
  <c r="AG48" i="4"/>
  <c r="AE68" i="4"/>
  <c r="AF68" i="4"/>
  <c r="AG68" i="4"/>
  <c r="AF61" i="4"/>
  <c r="AE61" i="4"/>
  <c r="AG61" i="4"/>
</calcChain>
</file>

<file path=xl/sharedStrings.xml><?xml version="1.0" encoding="utf-8"?>
<sst xmlns="http://schemas.openxmlformats.org/spreadsheetml/2006/main" count="512" uniqueCount="230">
  <si>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</si>
  <si>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</si>
  <si>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</si>
  <si>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</si>
  <si>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</si>
  <si>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</si>
  <si>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</si>
  <si>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</si>
  <si>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</si>
  <si>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</si>
  <si>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</si>
  <si>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</si>
  <si>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</si>
  <si>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</si>
  <si>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</si>
  <si>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</si>
  <si>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</si>
  <si>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</si>
  <si>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</si>
  <si>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</si>
  <si>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</si>
  <si>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</si>
  <si>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</si>
  <si>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</si>
  <si>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</si>
  <si>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</si>
  <si>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</si>
  <si>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</si>
  <si>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</si>
  <si>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</si>
  <si>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</si>
  <si>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</si>
  <si>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</si>
  <si>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</si>
  <si>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</si>
  <si>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</si>
  <si>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</si>
  <si>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</si>
  <si>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</si>
  <si>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</si>
  <si>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</si>
  <si>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</si>
  <si>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</si>
  <si>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</si>
  <si>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</si>
  <si>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</si>
  <si>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</si>
  <si>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</si>
  <si>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</si>
  <si>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</si>
  <si>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</si>
  <si>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</si>
  <si>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</si>
  <si>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</si>
  <si>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</si>
  <si>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*</t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</si>
  <si>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</si>
  <si>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</si>
  <si>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</si>
  <si>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</si>
  <si>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</si>
  <si>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</si>
  <si>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</si>
  <si>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</si>
  <si>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</si>
  <si>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</si>
  <si>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</si>
  <si>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</si>
  <si>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</si>
  <si>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</si>
  <si>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</si>
  <si>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</si>
  <si>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</si>
  <si>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</si>
  <si>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</si>
  <si>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</si>
  <si>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</si>
  <si>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</si>
  <si>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</si>
  <si>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</si>
  <si>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</si>
  <si>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</si>
  <si>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</si>
  <si>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</si>
  <si>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</si>
  <si>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</si>
  <si>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</si>
  <si>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</si>
  <si>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</si>
  <si>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</si>
  <si>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</si>
  <si>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</si>
  <si>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</si>
  <si>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</si>
  <si>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</si>
  <si>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</si>
  <si>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</si>
  <si>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</si>
  <si>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</si>
  <si>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</si>
  <si>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</si>
  <si>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</si>
  <si>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</si>
  <si>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</si>
  <si>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</si>
  <si>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</si>
  <si>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</si>
  <si>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</si>
  <si>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</si>
  <si>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</si>
  <si>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</si>
  <si>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</si>
  <si>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</si>
  <si>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</si>
  <si>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</si>
  <si>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</si>
  <si>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</si>
  <si>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</si>
  <si>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</si>
  <si>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</si>
  <si>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>к постановлению Администрации города Твери</t>
  </si>
  <si>
    <t>«Приложение 2</t>
  </si>
  <si>
    <t>».</t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</si>
  <si>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</si>
  <si>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</si>
  <si>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 xml:space="preserve"> Nс. / N * 100 %, где Nов. - количество согласованных Департаментом ЖКХ и строительства инвестиционных программ теплоснабжающих организаций;                                                                      N - общее количество представленных на согласование инвестиционных программ.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</si>
  <si>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</si>
  <si>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</si>
  <si>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</si>
  <si>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</si>
  <si>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</si>
  <si>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</si>
  <si>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</si>
  <si>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</si>
  <si>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</si>
  <si>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</si>
  <si>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</t>
    </r>
  </si>
  <si>
    <r>
      <t xml:space="preserve">Задача 1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</si>
  <si>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</si>
  <si>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</si>
  <si>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</si>
  <si>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</si>
  <si>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</si>
  <si>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</si>
  <si>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</si>
  <si>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</si>
  <si>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</si>
  <si>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</si>
  <si>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</si>
  <si>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</si>
  <si>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</si>
  <si>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</si>
  <si>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</si>
  <si>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</si>
  <si>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</si>
  <si>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</si>
  <si>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</si>
  <si>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</si>
  <si>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</si>
  <si>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</si>
  <si>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</si>
  <si>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</si>
  <si>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</si>
  <si>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</si>
  <si>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</si>
  <si>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</si>
  <si>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</si>
  <si>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</si>
  <si>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</si>
  <si>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</si>
  <si>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</si>
  <si>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</si>
  <si>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</si>
  <si>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</si>
  <si>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</si>
  <si>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</si>
  <si>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</si>
  <si>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</si>
  <si>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</si>
  <si>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</si>
  <si>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</si>
  <si>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</si>
  <si>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</si>
  <si>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</si>
  <si>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</si>
  <si>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шт</t>
  </si>
  <si>
    <t xml:space="preserve"> Nп. / N * 100 %, где Nп. - количество муниципальных объектов  города Твери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</si>
  <si>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</si>
  <si>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</si>
  <si>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 xml:space="preserve"> Nп. / N * 100 %, где Nп. - введенных муниципальных объектов оснащенными приборами учета тепловой энергии;                                                                      N - общее количество муниципальных объектов  города Твери.</t>
  </si>
  <si>
    <t>51</t>
  </si>
  <si>
    <t>52</t>
  </si>
  <si>
    <t>53</t>
  </si>
  <si>
    <t>54</t>
  </si>
  <si>
    <r>
      <t xml:space="preserve">Административное мероприятие 3.01  </t>
    </r>
    <r>
      <rPr>
        <sz val="10"/>
        <rFont val="Times New Roman"/>
        <family val="1"/>
        <charset val="204"/>
      </rPr>
      <t>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</t>
    </r>
    <r>
      <rPr>
        <sz val="10"/>
        <color rgb="FFFF0000"/>
        <rFont val="Times New Roman"/>
        <family val="1"/>
        <charset val="204"/>
      </rPr>
      <t>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</si>
  <si>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муниципальных объектов с оборудованной  автоматической системой контроля управления энергоресурсов»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</si>
  <si>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</si>
  <si>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</si>
  <si>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</si>
  <si>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горячей воды»</t>
    </r>
  </si>
  <si>
    <r>
      <t xml:space="preserve">Показатель 1 </t>
    </r>
    <r>
      <rPr>
        <sz val="10"/>
        <rFont val="Times New Roman"/>
        <family val="1"/>
        <charset val="204"/>
      </rPr>
      <t>«Доля введенных в эксплуатацию муниципальных объектов,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</si>
  <si>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учета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</si>
  <si>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учёта горячей воды»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</si>
  <si>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«Разработанная проектно-сметная документация для строительства объектов инженерной инфраструктуры» </t>
    </r>
  </si>
  <si>
    <r>
      <t>Показатель 2 «</t>
    </r>
    <r>
      <rPr>
        <sz val="10"/>
        <rFont val="Times New Roman"/>
        <family val="1"/>
        <charset val="204"/>
      </rPr>
      <t xml:space="preserve">Количество земельных участков под индивидуальное жилищное строительство, для которых развивается внешняя инженерная инфраструктура» 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</si>
  <si>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</si>
  <si>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Приложение 2</t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</si>
  <si>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«Протяженность отремонтированных  муниципальных тепловых сетей»</t>
    </r>
  </si>
  <si>
    <t>ед</t>
  </si>
  <si>
    <t>55</t>
  </si>
  <si>
    <t>56</t>
  </si>
  <si>
    <r>
      <t xml:space="preserve">Мероприятие 1.03 </t>
    </r>
    <r>
      <rPr>
        <sz val="10"/>
        <rFont val="Times New Roman"/>
        <family val="1"/>
        <charset val="204"/>
      </rPr>
      <t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</si>
  <si>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разработанных смет для определения стоимости разработки поектно-сметной документации и изыскательной документаци»</t>
    </r>
  </si>
  <si>
    <r>
      <t xml:space="preserve">Мероприятие 1.04 </t>
    </r>
    <r>
      <rPr>
        <sz val="1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</si>
  <si>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</si>
  <si>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</si>
  <si>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t>57</t>
  </si>
  <si>
    <t>«Коммунальное хозяйство города Твери» на 2021 -2027 годы</t>
  </si>
  <si>
    <t>«Коммунальное хозяйство города Твери» на 2021-2027 годы</t>
  </si>
  <si>
    <t>58</t>
  </si>
  <si>
    <r>
      <t xml:space="preserve">Показатель 4 </t>
    </r>
    <r>
      <rPr>
        <sz val="10"/>
        <rFont val="Times New Roman"/>
        <family val="1"/>
        <charset val="204"/>
      </rPr>
      <t>«Выполнение строительно-монтажных работ на объекте»</t>
    </r>
  </si>
  <si>
    <r>
      <t xml:space="preserve">Мероприятие 2.03 </t>
    </r>
    <r>
      <rPr>
        <sz val="10"/>
        <rFont val="Times New Roman"/>
        <family val="1"/>
        <charset val="204"/>
      </rPr>
      <t>«Разработка схемы коммунального водоснабжения и водоотведения муниципального образования городского округа город Тверь  до 2039 года»</t>
    </r>
  </si>
  <si>
    <r>
      <t>Показатель 1 «</t>
    </r>
    <r>
      <rPr>
        <sz val="10"/>
        <rFont val="Times New Roman"/>
        <family val="1"/>
        <charset val="204"/>
      </rPr>
      <t>Количество разработанных схем коммунального водоснабжения и водоотведения муниципального образования»</t>
    </r>
  </si>
  <si>
    <r>
      <t xml:space="preserve">Мероприятие 1.04 </t>
    </r>
    <r>
      <rPr>
        <sz val="10"/>
        <rFont val="Times New Roman"/>
        <family val="1"/>
        <charset val="204"/>
      </rPr>
      <t>«Строительство котельной «Затверецкая» (I-II этапы, в т.ч. ПИР)</t>
    </r>
    <r>
      <rPr>
        <b/>
        <sz val="10"/>
        <rFont val="Times New Roman"/>
        <family val="1"/>
        <charset val="204"/>
      </rPr>
      <t xml:space="preserve">
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</si>
  <si>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котельной»</t>
    </r>
  </si>
  <si>
    <r>
      <t xml:space="preserve">Показатель 2  </t>
    </r>
    <r>
      <rPr>
        <sz val="10"/>
        <rFont val="Times New Roman"/>
        <family val="1"/>
        <charset val="204"/>
      </rPr>
      <t>«Количество построенных котельных»</t>
    </r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</si>
  <si>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>«Протяженность построенных  канализационных сетей»</t>
    </r>
  </si>
  <si>
    <r>
      <t>Показатель 4</t>
    </r>
    <r>
      <rPr>
        <sz val="10"/>
        <rFont val="Times New Roman"/>
        <family val="1"/>
        <charset val="204"/>
      </rPr>
      <t xml:space="preserve">  «Протяженность бесхозяйных сетей газоснабжения, на которые выполнена первичная техническая документация»</t>
    </r>
  </si>
  <si>
    <r>
      <t xml:space="preserve">Мероприятие 1.05 </t>
    </r>
    <r>
      <rPr>
        <sz val="10"/>
        <color rgb="FFFF0000"/>
        <rFont val="Times New Roman"/>
        <family val="1"/>
        <charset val="204"/>
      </rPr>
      <t xml:space="preserve">«Строительство объектов водоснабжения и канализации (строительство напорного трубопровода от КНС №4А до дюкера через р. Тверцу диам. 600 мм, 1500 п.м.)» </t>
    </r>
  </si>
  <si>
    <t>от «19» мая  2025 № 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</si>
</sst>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166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2" borderId="1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3"/>
  <sheetViews>
    <sheetView tabSelected="1" view="pageBreakPreview" topLeftCell="X1" zoomScaleSheetLayoutView="100" workbookViewId="0">
      <selection activeCell="AB3" sqref="AB3"/>
    </sheetView>
  </sheetViews>
  <sheetFormatPr defaultColWidth="9.109375" defaultRowHeight="14.4" x14ac:dyDescent="0.3"/>
  <cols>
    <col min="1" max="1" width="3.88671875" style="10" hidden="1" customWidth="1"/>
    <col min="2" max="2" width="4" style="10" hidden="1" customWidth="1"/>
    <col min="3" max="3" width="3" style="10" hidden="1" customWidth="1"/>
    <col min="4" max="4" width="3.5546875" style="10" hidden="1" customWidth="1"/>
    <col min="5" max="5" width="4" style="10" hidden="1" customWidth="1"/>
    <col min="6" max="6" width="4.5546875" style="10" hidden="1" customWidth="1"/>
    <col min="7" max="8" width="4.44140625" style="10" hidden="1" customWidth="1"/>
    <col min="9" max="9" width="3.5546875" style="10" hidden="1" customWidth="1"/>
    <col min="10" max="10" width="4.88671875" style="10" hidden="1" customWidth="1"/>
    <col min="11" max="11" width="4.5546875" style="10" hidden="1" customWidth="1"/>
    <col min="12" max="12" width="5.44140625" style="10" hidden="1" customWidth="1"/>
    <col min="13" max="13" width="5.109375" style="10" hidden="1" customWidth="1"/>
    <col min="14" max="14" width="5.44140625" style="10" hidden="1" customWidth="1"/>
    <col min="15" max="15" width="0" style="10" hidden="1" customWidth="1"/>
    <col min="16" max="16" width="9.5546875" style="10" hidden="1" customWidth="1"/>
    <col min="17" max="17" width="13" style="10" hidden="1" customWidth="1"/>
    <col min="18" max="18" width="16" style="10" hidden="1" customWidth="1"/>
    <col min="19" max="19" width="11.88671875" style="10" hidden="1" customWidth="1"/>
    <col min="20" max="20" width="14.109375" style="10" hidden="1" customWidth="1"/>
    <col min="21" max="21" width="11.109375" style="1" hidden="1" customWidth="1"/>
    <col min="22" max="22" width="12.109375" style="1" hidden="1" customWidth="1"/>
    <col min="23" max="23" width="12.5546875" style="1" hidden="1" customWidth="1"/>
    <col min="24" max="24" width="7.44140625" style="1" customWidth="1"/>
    <col min="25" max="25" width="45.88671875" style="2" customWidth="1"/>
    <col min="26" max="26" width="13.109375" style="10" customWidth="1"/>
    <col min="27" max="27" width="38" style="10" customWidth="1"/>
    <col min="28" max="28" width="24.44140625" style="10" customWidth="1"/>
    <col min="29" max="29" width="10.44140625" style="10" hidden="1" customWidth="1"/>
    <col min="30" max="30" width="9.44140625" style="5" hidden="1" customWidth="1"/>
    <col min="31" max="31" width="8.88671875" style="5" hidden="1" customWidth="1"/>
    <col min="32" max="32" width="10.44140625" style="5" hidden="1" customWidth="1"/>
    <col min="33" max="33" width="9.5546875" style="10" hidden="1" customWidth="1"/>
    <col min="34" max="34" width="0" style="10" hidden="1" customWidth="1"/>
    <col min="35" max="16384" width="9.109375" style="10"/>
  </cols>
  <sheetData>
    <row r="1" spans="1:40" ht="15.6" x14ac:dyDescent="0.3">
      <c r="AB1" s="4" t="s">
        <v>206</v>
      </c>
    </row>
    <row r="2" spans="1:40" ht="15.6" x14ac:dyDescent="0.3">
      <c r="AB2" s="4" t="s">
        <v>120</v>
      </c>
    </row>
    <row r="3" spans="1:40" ht="15.6" x14ac:dyDescent="0.3">
      <c r="AB3" s="4" t="s">
        <v>229</v>
      </c>
    </row>
    <row r="4" spans="1:40" ht="15.6" x14ac:dyDescent="0.3">
      <c r="AA4" s="3"/>
      <c r="AB4" s="4"/>
    </row>
    <row r="5" spans="1:40" ht="15.6" x14ac:dyDescent="0.3">
      <c r="AA5" s="3"/>
      <c r="AB5" s="7" t="s">
        <v>121</v>
      </c>
    </row>
    <row r="6" spans="1:40" ht="15.6" x14ac:dyDescent="0.3">
      <c r="AA6" s="3"/>
      <c r="AB6" s="4" t="s">
        <v>0</v>
      </c>
    </row>
    <row r="7" spans="1:40" ht="15.6" x14ac:dyDescent="0.3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B7" s="4" t="s">
        <v>217</v>
      </c>
      <c r="AC7" s="8"/>
      <c r="AD7" s="8"/>
      <c r="AE7" s="8"/>
      <c r="AF7" s="9"/>
    </row>
    <row r="8" spans="1:40" x14ac:dyDescent="0.3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40" ht="17.399999999999999" x14ac:dyDescent="0.3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spans="1:40" ht="15.6" x14ac:dyDescent="0.3">
      <c r="A10" s="5"/>
      <c r="B10" s="80" t="s">
        <v>218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40" ht="15.6" x14ac:dyDescent="0.3">
      <c r="A11" s="5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</row>
    <row r="12" spans="1:40" ht="15.6" x14ac:dyDescent="0.3">
      <c r="A12" s="5"/>
      <c r="U12" s="10"/>
      <c r="V12" s="10"/>
      <c r="W12" s="10"/>
      <c r="X12" s="11" t="s">
        <v>2</v>
      </c>
      <c r="AD12" s="10"/>
      <c r="AE12" s="10"/>
      <c r="AF12" s="10"/>
    </row>
    <row r="13" spans="1:40" ht="15.6" x14ac:dyDescent="0.3">
      <c r="A13" s="5"/>
      <c r="U13" s="10"/>
      <c r="V13" s="10"/>
      <c r="W13" s="10"/>
      <c r="X13" s="11" t="s">
        <v>63</v>
      </c>
      <c r="AD13" s="10"/>
      <c r="AE13" s="10"/>
      <c r="AF13" s="10"/>
    </row>
    <row r="14" spans="1:40" ht="17.399999999999999" x14ac:dyDescent="0.3">
      <c r="A14" s="5"/>
      <c r="B14" s="5"/>
      <c r="C14" s="5"/>
      <c r="D14" s="5"/>
      <c r="E14" s="5"/>
      <c r="F14" s="5"/>
      <c r="G14" s="5"/>
      <c r="H14" s="5"/>
      <c r="I14" s="5"/>
      <c r="U14" s="10"/>
      <c r="V14" s="10"/>
      <c r="W14" s="10"/>
      <c r="X14" s="10"/>
      <c r="AA14" s="48"/>
      <c r="AB14" s="48"/>
      <c r="AC14" s="48"/>
      <c r="AD14" s="48"/>
      <c r="AE14" s="48"/>
      <c r="AF14" s="48"/>
    </row>
    <row r="15" spans="1:40" ht="18" x14ac:dyDescent="0.3">
      <c r="U15" s="10"/>
      <c r="V15" s="10"/>
      <c r="W15" s="10"/>
      <c r="X15" s="12" t="s">
        <v>3</v>
      </c>
      <c r="Z15" s="13"/>
      <c r="AA15" s="13"/>
      <c r="AB15" s="13"/>
      <c r="AC15" s="13"/>
      <c r="AD15" s="13"/>
      <c r="AE15" s="13"/>
      <c r="AF15" s="13"/>
      <c r="AG15" s="14"/>
      <c r="AH15" s="15"/>
      <c r="AI15" s="15"/>
      <c r="AJ15" s="15"/>
      <c r="AK15" s="15"/>
      <c r="AL15" s="48"/>
      <c r="AM15" s="48"/>
      <c r="AN15" s="48"/>
    </row>
    <row r="16" spans="1:40" ht="15.6" x14ac:dyDescent="0.3">
      <c r="X16" s="16" t="s">
        <v>4</v>
      </c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15.6" x14ac:dyDescent="0.3">
      <c r="Q17" s="17"/>
      <c r="R17" s="17"/>
      <c r="S17" s="17"/>
      <c r="T17" s="17"/>
      <c r="U17" s="17"/>
      <c r="V17" s="17"/>
      <c r="W17" s="17"/>
      <c r="X17" s="16" t="s">
        <v>5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</row>
    <row r="18" spans="1:40" ht="30.75" customHeight="1" x14ac:dyDescent="0.3">
      <c r="Q18" s="17"/>
      <c r="R18" s="17"/>
      <c r="S18" s="17"/>
      <c r="T18" s="17"/>
      <c r="U18" s="17"/>
      <c r="V18" s="17"/>
      <c r="W18" s="17"/>
      <c r="X18" s="83" t="s">
        <v>64</v>
      </c>
      <c r="Y18" s="83"/>
      <c r="Z18" s="83"/>
      <c r="AA18" s="83"/>
      <c r="AB18" s="83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</row>
    <row r="19" spans="1:40" ht="15.6" x14ac:dyDescent="0.3">
      <c r="Q19" s="17"/>
      <c r="R19" s="17"/>
      <c r="S19" s="17"/>
      <c r="T19" s="17"/>
      <c r="U19" s="17"/>
      <c r="V19" s="17"/>
      <c r="W19" s="17"/>
      <c r="X19" s="16" t="s">
        <v>6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</row>
    <row r="20" spans="1:40" ht="15.6" x14ac:dyDescent="0.3">
      <c r="Q20" s="17"/>
      <c r="R20" s="17"/>
      <c r="S20" s="17"/>
      <c r="T20" s="17"/>
      <c r="U20" s="17"/>
      <c r="V20" s="17"/>
      <c r="W20" s="17"/>
      <c r="X20" s="16" t="s">
        <v>7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</row>
    <row r="21" spans="1:40" ht="15.6" x14ac:dyDescent="0.3">
      <c r="Q21" s="17"/>
      <c r="R21" s="17"/>
      <c r="S21" s="17"/>
      <c r="T21" s="17"/>
      <c r="U21" s="17"/>
      <c r="V21" s="17"/>
      <c r="W21" s="17"/>
      <c r="X21" s="16" t="s">
        <v>8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</row>
    <row r="22" spans="1:40" ht="15.6" x14ac:dyDescent="0.3">
      <c r="Q22" s="17"/>
      <c r="R22" s="17"/>
      <c r="S22" s="17"/>
      <c r="T22" s="17"/>
      <c r="U22" s="17"/>
      <c r="V22" s="17"/>
      <c r="W22" s="17"/>
      <c r="X22" s="16" t="s">
        <v>9</v>
      </c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</row>
    <row r="23" spans="1:40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7"/>
      <c r="AA23" s="17"/>
      <c r="AB23" s="49"/>
      <c r="AC23" s="49"/>
      <c r="AD23" s="49"/>
      <c r="AE23" s="49"/>
      <c r="AF23" s="49"/>
    </row>
    <row r="24" spans="1:40" ht="74.25" customHeight="1" x14ac:dyDescent="0.3">
      <c r="A24" s="81" t="s">
        <v>10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P24" s="51" t="s">
        <v>11</v>
      </c>
      <c r="Q24" s="82" t="s">
        <v>12</v>
      </c>
      <c r="R24" s="82"/>
      <c r="S24" s="82"/>
      <c r="T24" s="51" t="s">
        <v>13</v>
      </c>
      <c r="U24" s="19" t="s">
        <v>14</v>
      </c>
      <c r="V24" s="19" t="s">
        <v>15</v>
      </c>
      <c r="W24" s="19" t="s">
        <v>16</v>
      </c>
      <c r="X24" s="19" t="s">
        <v>17</v>
      </c>
      <c r="Y24" s="51" t="s">
        <v>18</v>
      </c>
      <c r="Z24" s="51" t="s">
        <v>19</v>
      </c>
      <c r="AA24" s="51" t="s">
        <v>20</v>
      </c>
      <c r="AB24" s="51" t="s">
        <v>21</v>
      </c>
      <c r="AC24" s="20"/>
      <c r="AD24" s="21"/>
      <c r="AE24" s="21"/>
      <c r="AF24" s="22"/>
      <c r="AG24" s="23" t="s">
        <v>22</v>
      </c>
      <c r="AH24" s="24"/>
    </row>
    <row r="25" spans="1:40" x14ac:dyDescent="0.3">
      <c r="A25" s="50">
        <v>1</v>
      </c>
      <c r="B25" s="50">
        <v>2</v>
      </c>
      <c r="C25" s="50">
        <v>3</v>
      </c>
      <c r="D25" s="50">
        <v>4</v>
      </c>
      <c r="E25" s="50">
        <v>5</v>
      </c>
      <c r="F25" s="50">
        <v>6</v>
      </c>
      <c r="G25" s="50">
        <v>7</v>
      </c>
      <c r="H25" s="50">
        <v>8</v>
      </c>
      <c r="I25" s="50">
        <v>9</v>
      </c>
      <c r="J25" s="50">
        <v>10</v>
      </c>
      <c r="K25" s="50">
        <v>11</v>
      </c>
      <c r="L25" s="50">
        <v>12</v>
      </c>
      <c r="M25" s="50">
        <v>13</v>
      </c>
      <c r="N25" s="50">
        <v>14</v>
      </c>
      <c r="O25" s="50"/>
      <c r="P25" s="50">
        <v>1</v>
      </c>
      <c r="Q25" s="50">
        <v>2</v>
      </c>
      <c r="R25" s="50">
        <v>3</v>
      </c>
      <c r="S25" s="50">
        <v>4</v>
      </c>
      <c r="T25" s="50">
        <v>5</v>
      </c>
      <c r="U25" s="25">
        <v>6</v>
      </c>
      <c r="V25" s="25">
        <v>7</v>
      </c>
      <c r="W25" s="25">
        <v>8</v>
      </c>
      <c r="X25" s="25" t="s">
        <v>23</v>
      </c>
      <c r="Y25" s="26">
        <v>2</v>
      </c>
      <c r="Z25" s="50">
        <v>3</v>
      </c>
      <c r="AA25" s="50">
        <v>4</v>
      </c>
      <c r="AB25" s="50">
        <v>5</v>
      </c>
      <c r="AC25" s="24">
        <v>6</v>
      </c>
      <c r="AD25" s="50">
        <v>7</v>
      </c>
      <c r="AE25" s="50">
        <v>8</v>
      </c>
      <c r="AF25" s="50">
        <v>9</v>
      </c>
      <c r="AG25" s="50">
        <v>10</v>
      </c>
      <c r="AH25" s="50">
        <v>11</v>
      </c>
    </row>
    <row r="26" spans="1:40" ht="32.25" customHeight="1" x14ac:dyDescent="0.3">
      <c r="A26" s="25"/>
      <c r="B26" s="25"/>
      <c r="C26" s="25"/>
      <c r="D26" s="25"/>
      <c r="E26" s="25"/>
      <c r="F26" s="25"/>
      <c r="G26" s="25"/>
      <c r="H26" s="25" t="s">
        <v>24</v>
      </c>
      <c r="I26" s="25" t="s">
        <v>25</v>
      </c>
      <c r="J26" s="25"/>
      <c r="K26" s="25"/>
      <c r="L26" s="25"/>
      <c r="M26" s="25"/>
      <c r="N26" s="25"/>
      <c r="O26" s="50"/>
      <c r="P26" s="27"/>
      <c r="Q26" s="27" t="s">
        <v>26</v>
      </c>
      <c r="R26" s="27"/>
      <c r="S26" s="27"/>
      <c r="T26" s="27"/>
      <c r="U26" s="28"/>
      <c r="V26" s="28"/>
      <c r="W26" s="28"/>
      <c r="X26" s="35"/>
      <c r="Y26" s="29" t="s">
        <v>218</v>
      </c>
      <c r="Z26" s="24" t="s">
        <v>27</v>
      </c>
      <c r="AA26" s="30" t="s">
        <v>27</v>
      </c>
      <c r="AB26" s="30" t="s">
        <v>27</v>
      </c>
      <c r="AC26" s="31" t="e">
        <f>AC34+#REF!</f>
        <v>#REF!</v>
      </c>
      <c r="AD26" s="30" t="e">
        <f>AD34+#REF!</f>
        <v>#REF!</v>
      </c>
      <c r="AE26" s="30" t="e">
        <f>AE34+#REF!</f>
        <v>#REF!</v>
      </c>
      <c r="AF26" s="30" t="e">
        <f>AF34+#REF!</f>
        <v>#REF!</v>
      </c>
      <c r="AG26" s="30" t="e">
        <f>AG34+#REF!</f>
        <v>#REF!</v>
      </c>
      <c r="AH26" s="50">
        <v>2019</v>
      </c>
    </row>
    <row r="27" spans="1:40" ht="78.75" customHeigh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27"/>
      <c r="Q27" s="27"/>
      <c r="R27" s="27"/>
      <c r="S27" s="27"/>
      <c r="T27" s="27"/>
      <c r="U27" s="28"/>
      <c r="V27" s="28"/>
      <c r="W27" s="28"/>
      <c r="X27" s="35"/>
      <c r="Y27" s="29" t="s">
        <v>69</v>
      </c>
      <c r="Z27" s="24" t="s">
        <v>27</v>
      </c>
      <c r="AA27" s="32" t="s">
        <v>27</v>
      </c>
      <c r="AB27" s="32" t="s">
        <v>27</v>
      </c>
      <c r="AC27" s="33"/>
      <c r="AD27" s="32"/>
      <c r="AE27" s="32"/>
      <c r="AF27" s="32"/>
      <c r="AG27" s="32"/>
      <c r="AH27" s="50"/>
    </row>
    <row r="28" spans="1:40" ht="26.4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50"/>
      <c r="P28" s="27"/>
      <c r="Q28" s="27"/>
      <c r="R28" s="27"/>
      <c r="S28" s="27"/>
      <c r="T28" s="27"/>
      <c r="U28" s="28"/>
      <c r="V28" s="28"/>
      <c r="W28" s="28"/>
      <c r="X28" s="34" t="s">
        <v>23</v>
      </c>
      <c r="Y28" s="29" t="s">
        <v>116</v>
      </c>
      <c r="Z28" s="24" t="s">
        <v>28</v>
      </c>
      <c r="AA28" s="32" t="s">
        <v>34</v>
      </c>
      <c r="AB28" s="32" t="s">
        <v>106</v>
      </c>
      <c r="AC28" s="33">
        <v>5</v>
      </c>
      <c r="AD28" s="32">
        <v>5</v>
      </c>
      <c r="AE28" s="32">
        <v>5</v>
      </c>
      <c r="AF28" s="32">
        <v>5</v>
      </c>
      <c r="AG28" s="32"/>
      <c r="AH28" s="50"/>
    </row>
    <row r="29" spans="1:40" ht="26.4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50"/>
      <c r="P29" s="27"/>
      <c r="Q29" s="27"/>
      <c r="R29" s="27"/>
      <c r="S29" s="27"/>
      <c r="T29" s="27"/>
      <c r="U29" s="28"/>
      <c r="V29" s="28"/>
      <c r="W29" s="28"/>
      <c r="X29" s="35" t="s">
        <v>41</v>
      </c>
      <c r="Y29" s="29" t="s">
        <v>117</v>
      </c>
      <c r="Z29" s="24" t="s">
        <v>28</v>
      </c>
      <c r="AA29" s="32" t="s">
        <v>34</v>
      </c>
      <c r="AB29" s="32" t="s">
        <v>106</v>
      </c>
      <c r="AC29" s="33"/>
      <c r="AD29" s="32"/>
      <c r="AE29" s="32"/>
      <c r="AF29" s="32"/>
      <c r="AG29" s="32"/>
      <c r="AH29" s="50"/>
    </row>
    <row r="30" spans="1:40" ht="26.4" x14ac:dyDescent="0.3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50"/>
      <c r="P30" s="27"/>
      <c r="Q30" s="27"/>
      <c r="R30" s="27"/>
      <c r="S30" s="27"/>
      <c r="T30" s="27"/>
      <c r="U30" s="28"/>
      <c r="V30" s="28"/>
      <c r="W30" s="28"/>
      <c r="X30" s="35" t="s">
        <v>138</v>
      </c>
      <c r="Y30" s="29" t="s">
        <v>118</v>
      </c>
      <c r="Z30" s="24" t="s">
        <v>28</v>
      </c>
      <c r="AA30" s="32" t="s">
        <v>34</v>
      </c>
      <c r="AB30" s="32" t="s">
        <v>106</v>
      </c>
      <c r="AC30" s="33"/>
      <c r="AD30" s="32"/>
      <c r="AE30" s="32"/>
      <c r="AF30" s="32"/>
      <c r="AG30" s="32"/>
      <c r="AH30" s="50"/>
    </row>
    <row r="31" spans="1:40" ht="26.4" x14ac:dyDescent="0.3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27"/>
      <c r="Q31" s="27"/>
      <c r="R31" s="27"/>
      <c r="S31" s="27"/>
      <c r="T31" s="27"/>
      <c r="U31" s="28"/>
      <c r="V31" s="28"/>
      <c r="W31" s="28"/>
      <c r="X31" s="35" t="s">
        <v>139</v>
      </c>
      <c r="Y31" s="29" t="s">
        <v>119</v>
      </c>
      <c r="Z31" s="24" t="s">
        <v>28</v>
      </c>
      <c r="AA31" s="32" t="s">
        <v>34</v>
      </c>
      <c r="AB31" s="32" t="s">
        <v>106</v>
      </c>
      <c r="AC31" s="33"/>
      <c r="AD31" s="32"/>
      <c r="AE31" s="32"/>
      <c r="AF31" s="32"/>
      <c r="AG31" s="32"/>
      <c r="AH31" s="50"/>
    </row>
    <row r="32" spans="1:40" ht="55.5" customHeight="1" x14ac:dyDescent="0.3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0"/>
      <c r="P32" s="27"/>
      <c r="Q32" s="27"/>
      <c r="R32" s="27"/>
      <c r="S32" s="27"/>
      <c r="T32" s="27"/>
      <c r="U32" s="28"/>
      <c r="V32" s="28"/>
      <c r="W32" s="28"/>
      <c r="X32" s="35"/>
      <c r="Y32" s="29" t="s">
        <v>30</v>
      </c>
      <c r="Z32" s="24" t="s">
        <v>47</v>
      </c>
      <c r="AA32" s="32" t="s">
        <v>27</v>
      </c>
      <c r="AB32" s="32" t="s">
        <v>27</v>
      </c>
      <c r="AC32" s="33"/>
      <c r="AD32" s="32"/>
      <c r="AE32" s="32"/>
      <c r="AF32" s="32"/>
      <c r="AG32" s="32"/>
      <c r="AH32" s="50"/>
    </row>
    <row r="33" spans="1:34" ht="54" customHeight="1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50"/>
      <c r="P33" s="27"/>
      <c r="Q33" s="27"/>
      <c r="R33" s="27"/>
      <c r="S33" s="27"/>
      <c r="T33" s="27"/>
      <c r="U33" s="28"/>
      <c r="V33" s="28"/>
      <c r="W33" s="28"/>
      <c r="X33" s="35"/>
      <c r="Y33" s="29" t="s">
        <v>74</v>
      </c>
      <c r="Z33" s="24" t="s">
        <v>47</v>
      </c>
      <c r="AA33" s="32" t="s">
        <v>27</v>
      </c>
      <c r="AB33" s="32" t="s">
        <v>27</v>
      </c>
      <c r="AC33" s="33"/>
      <c r="AD33" s="32"/>
      <c r="AE33" s="32"/>
      <c r="AF33" s="32"/>
      <c r="AG33" s="32"/>
      <c r="AH33" s="50"/>
    </row>
    <row r="34" spans="1:34" ht="84" customHeight="1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 t="s">
        <v>23</v>
      </c>
      <c r="K34" s="25"/>
      <c r="L34" s="25"/>
      <c r="M34" s="25"/>
      <c r="N34" s="25"/>
      <c r="O34" s="50"/>
      <c r="P34" s="50"/>
      <c r="Q34" s="50"/>
      <c r="R34" s="50" t="s">
        <v>29</v>
      </c>
      <c r="S34" s="50"/>
      <c r="T34" s="50"/>
      <c r="U34" s="25"/>
      <c r="V34" s="25"/>
      <c r="W34" s="25"/>
      <c r="X34" s="35" t="s">
        <v>140</v>
      </c>
      <c r="Y34" s="29" t="s">
        <v>75</v>
      </c>
      <c r="Z34" s="24" t="s">
        <v>28</v>
      </c>
      <c r="AA34" s="32" t="s">
        <v>109</v>
      </c>
      <c r="AB34" s="32" t="s">
        <v>113</v>
      </c>
      <c r="AC34" s="31" t="e">
        <f>SUM(AC40,AC45,#REF!,AC48,#REF!,AC68)</f>
        <v>#REF!</v>
      </c>
      <c r="AD34" s="30" t="e">
        <f>SUM(AD40,AD45,#REF!,AD48,#REF!,AD68)</f>
        <v>#REF!</v>
      </c>
      <c r="AE34" s="30" t="e">
        <f>SUM(AE40,AE45,#REF!,AE48,#REF!,AE68)</f>
        <v>#REF!</v>
      </c>
      <c r="AF34" s="30" t="e">
        <f>SUM(AF40,AF45,#REF!,AF48,#REF!,AF68)</f>
        <v>#REF!</v>
      </c>
      <c r="AG34" s="30" t="e">
        <f>SUM(AA34:AF34)</f>
        <v>#REF!</v>
      </c>
      <c r="AH34" s="50">
        <v>2019</v>
      </c>
    </row>
    <row r="35" spans="1:34" ht="90" customHeight="1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 t="s">
        <v>24</v>
      </c>
      <c r="L35" s="25" t="s">
        <v>23</v>
      </c>
      <c r="M35" s="25" t="s">
        <v>24</v>
      </c>
      <c r="N35" s="25" t="s">
        <v>24</v>
      </c>
      <c r="O35" s="50"/>
      <c r="P35" s="50"/>
      <c r="Q35" s="50"/>
      <c r="R35" s="50"/>
      <c r="S35" s="50" t="s">
        <v>31</v>
      </c>
      <c r="T35" s="50"/>
      <c r="U35" s="25"/>
      <c r="V35" s="25"/>
      <c r="W35" s="25"/>
      <c r="X35" s="35" t="s">
        <v>25</v>
      </c>
      <c r="Y35" s="29" t="s">
        <v>76</v>
      </c>
      <c r="Z35" s="24" t="s">
        <v>28</v>
      </c>
      <c r="AA35" s="32" t="s">
        <v>110</v>
      </c>
      <c r="AB35" s="32" t="s">
        <v>113</v>
      </c>
      <c r="AC35" s="31"/>
      <c r="AD35" s="30"/>
      <c r="AE35" s="30"/>
      <c r="AF35" s="30"/>
      <c r="AG35" s="30"/>
      <c r="AH35" s="50"/>
    </row>
    <row r="36" spans="1:34" ht="95.25" customHeight="1" x14ac:dyDescent="0.3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50"/>
      <c r="P36" s="27"/>
      <c r="Q36" s="27"/>
      <c r="R36" s="27"/>
      <c r="S36" s="27"/>
      <c r="T36" s="27"/>
      <c r="U36" s="28"/>
      <c r="V36" s="28"/>
      <c r="W36" s="28"/>
      <c r="X36" s="34" t="s">
        <v>141</v>
      </c>
      <c r="Y36" s="29" t="s">
        <v>77</v>
      </c>
      <c r="Z36" s="24" t="s">
        <v>28</v>
      </c>
      <c r="AA36" s="32" t="s">
        <v>111</v>
      </c>
      <c r="AB36" s="32" t="s">
        <v>113</v>
      </c>
      <c r="AC36" s="33">
        <v>0.2</v>
      </c>
      <c r="AD36" s="32">
        <v>0.2</v>
      </c>
      <c r="AE36" s="32">
        <v>0.2</v>
      </c>
      <c r="AF36" s="32">
        <v>0.2</v>
      </c>
      <c r="AG36" s="32"/>
      <c r="AH36" s="50"/>
    </row>
    <row r="37" spans="1:34" ht="83.25" customHeight="1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50"/>
      <c r="P37" s="27"/>
      <c r="Q37" s="27"/>
      <c r="R37" s="27"/>
      <c r="S37" s="27"/>
      <c r="T37" s="27"/>
      <c r="U37" s="28"/>
      <c r="V37" s="28"/>
      <c r="W37" s="28"/>
      <c r="X37" s="35" t="s">
        <v>142</v>
      </c>
      <c r="Y37" s="29" t="s">
        <v>78</v>
      </c>
      <c r="Z37" s="24" t="s">
        <v>28</v>
      </c>
      <c r="AA37" s="32" t="s">
        <v>112</v>
      </c>
      <c r="AB37" s="32" t="s">
        <v>113</v>
      </c>
      <c r="AC37" s="33"/>
      <c r="AD37" s="32"/>
      <c r="AE37" s="32"/>
      <c r="AF37" s="32"/>
      <c r="AG37" s="32"/>
      <c r="AH37" s="50"/>
    </row>
    <row r="38" spans="1:34" ht="48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50"/>
      <c r="P38" s="27"/>
      <c r="Q38" s="27"/>
      <c r="R38" s="27"/>
      <c r="S38" s="27"/>
      <c r="T38" s="27"/>
      <c r="U38" s="28"/>
      <c r="V38" s="28"/>
      <c r="W38" s="28"/>
      <c r="X38" s="35"/>
      <c r="Y38" s="29" t="s">
        <v>79</v>
      </c>
      <c r="Z38" s="24" t="s">
        <v>47</v>
      </c>
      <c r="AA38" s="32" t="s">
        <v>27</v>
      </c>
      <c r="AB38" s="32" t="s">
        <v>27</v>
      </c>
      <c r="AC38" s="33"/>
      <c r="AD38" s="32"/>
      <c r="AE38" s="32"/>
      <c r="AF38" s="32"/>
      <c r="AG38" s="32"/>
      <c r="AH38" s="50"/>
    </row>
    <row r="39" spans="1:34" ht="44.25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50"/>
      <c r="P39" s="27"/>
      <c r="Q39" s="27"/>
      <c r="R39" s="27"/>
      <c r="S39" s="27"/>
      <c r="T39" s="27"/>
      <c r="U39" s="28"/>
      <c r="V39" s="28"/>
      <c r="W39" s="28"/>
      <c r="X39" s="35" t="s">
        <v>143</v>
      </c>
      <c r="Y39" s="29" t="s">
        <v>65</v>
      </c>
      <c r="Z39" s="24" t="s">
        <v>33</v>
      </c>
      <c r="AA39" s="32" t="s">
        <v>34</v>
      </c>
      <c r="AB39" s="32" t="s">
        <v>107</v>
      </c>
      <c r="AC39" s="33"/>
      <c r="AD39" s="32"/>
      <c r="AE39" s="32"/>
      <c r="AF39" s="32"/>
      <c r="AG39" s="32"/>
      <c r="AH39" s="50"/>
    </row>
    <row r="40" spans="1:34" ht="57" customHeight="1" x14ac:dyDescent="0.3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50"/>
      <c r="P40" s="50"/>
      <c r="Q40" s="50"/>
      <c r="R40" s="50"/>
      <c r="S40" s="50"/>
      <c r="T40" s="50" t="s">
        <v>32</v>
      </c>
      <c r="U40" s="25"/>
      <c r="V40" s="25"/>
      <c r="W40" s="25"/>
      <c r="X40" s="35" t="s">
        <v>144</v>
      </c>
      <c r="Y40" s="29" t="s">
        <v>66</v>
      </c>
      <c r="Z40" s="24" t="s">
        <v>33</v>
      </c>
      <c r="AA40" s="32" t="s">
        <v>34</v>
      </c>
      <c r="AB40" s="32" t="s">
        <v>107</v>
      </c>
      <c r="AC40" s="31">
        <v>4852.2</v>
      </c>
      <c r="AD40" s="30">
        <f>AC40*1.053</f>
        <v>5109.3665999999994</v>
      </c>
      <c r="AE40" s="30">
        <f>AD40*1.051</f>
        <v>5369.9442965999988</v>
      </c>
      <c r="AF40" s="30">
        <f>AE40*1.049</f>
        <v>5633.0715671333983</v>
      </c>
      <c r="AG40" s="30">
        <f>SUM(AA40:AF40)</f>
        <v>20964.582463733394</v>
      </c>
      <c r="AH40" s="50">
        <v>2019</v>
      </c>
    </row>
    <row r="41" spans="1:34" ht="48.75" customHeight="1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50"/>
      <c r="P41" s="50"/>
      <c r="Q41" s="50"/>
      <c r="R41" s="50"/>
      <c r="S41" s="50"/>
      <c r="T41" s="50"/>
      <c r="U41" s="25"/>
      <c r="V41" s="25"/>
      <c r="W41" s="25"/>
      <c r="X41" s="35" t="s">
        <v>145</v>
      </c>
      <c r="Y41" s="29" t="s">
        <v>67</v>
      </c>
      <c r="Z41" s="24" t="s">
        <v>33</v>
      </c>
      <c r="AA41" s="32" t="s">
        <v>34</v>
      </c>
      <c r="AB41" s="32" t="s">
        <v>107</v>
      </c>
      <c r="AC41" s="37"/>
      <c r="AD41" s="36"/>
      <c r="AE41" s="36"/>
      <c r="AF41" s="36"/>
      <c r="AG41" s="30"/>
      <c r="AH41" s="50"/>
    </row>
    <row r="42" spans="1:34" ht="48.7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50"/>
      <c r="P42" s="50"/>
      <c r="Q42" s="50"/>
      <c r="R42" s="50"/>
      <c r="S42" s="50"/>
      <c r="T42" s="50"/>
      <c r="U42" s="25"/>
      <c r="V42" s="25"/>
      <c r="W42" s="25"/>
      <c r="X42" s="35" t="s">
        <v>146</v>
      </c>
      <c r="Y42" s="29" t="s">
        <v>227</v>
      </c>
      <c r="Z42" s="24" t="s">
        <v>33</v>
      </c>
      <c r="AA42" s="32" t="s">
        <v>34</v>
      </c>
      <c r="AB42" s="32" t="s">
        <v>107</v>
      </c>
      <c r="AC42" s="37"/>
      <c r="AD42" s="36"/>
      <c r="AE42" s="36"/>
      <c r="AF42" s="36"/>
      <c r="AG42" s="30"/>
      <c r="AH42" s="50"/>
    </row>
    <row r="43" spans="1:34" ht="36.7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50"/>
      <c r="P43" s="50"/>
      <c r="Q43" s="50"/>
      <c r="R43" s="50"/>
      <c r="S43" s="50"/>
      <c r="T43" s="50"/>
      <c r="U43" s="25"/>
      <c r="V43" s="25"/>
      <c r="W43" s="25"/>
      <c r="X43" s="35"/>
      <c r="Y43" s="29" t="s">
        <v>37</v>
      </c>
      <c r="Z43" s="24" t="s">
        <v>47</v>
      </c>
      <c r="AA43" s="32" t="s">
        <v>27</v>
      </c>
      <c r="AB43" s="32" t="s">
        <v>27</v>
      </c>
      <c r="AC43" s="37"/>
      <c r="AD43" s="36"/>
      <c r="AE43" s="36"/>
      <c r="AF43" s="36"/>
      <c r="AG43" s="30"/>
      <c r="AH43" s="50"/>
    </row>
    <row r="44" spans="1:34" ht="36.7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50"/>
      <c r="P44" s="50"/>
      <c r="Q44" s="50"/>
      <c r="R44" s="50"/>
      <c r="S44" s="50"/>
      <c r="T44" s="50"/>
      <c r="U44" s="25"/>
      <c r="V44" s="25"/>
      <c r="W44" s="25"/>
      <c r="X44" s="35" t="s">
        <v>147</v>
      </c>
      <c r="Y44" s="29" t="s">
        <v>80</v>
      </c>
      <c r="Z44" s="24" t="s">
        <v>35</v>
      </c>
      <c r="AA44" s="32" t="s">
        <v>34</v>
      </c>
      <c r="AB44" s="32" t="s">
        <v>107</v>
      </c>
      <c r="AC44" s="37"/>
      <c r="AD44" s="36"/>
      <c r="AE44" s="36"/>
      <c r="AF44" s="36"/>
      <c r="AG44" s="30"/>
      <c r="AH44" s="50"/>
    </row>
    <row r="45" spans="1:34" ht="83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50"/>
      <c r="P45" s="50"/>
      <c r="Q45" s="50"/>
      <c r="R45" s="50"/>
      <c r="S45" s="50"/>
      <c r="T45" s="50" t="s">
        <v>36</v>
      </c>
      <c r="U45" s="25"/>
      <c r="V45" s="25"/>
      <c r="W45" s="25"/>
      <c r="X45" s="35" t="s">
        <v>148</v>
      </c>
      <c r="Y45" s="29" t="s">
        <v>81</v>
      </c>
      <c r="Z45" s="24" t="s">
        <v>28</v>
      </c>
      <c r="AA45" s="32" t="s">
        <v>114</v>
      </c>
      <c r="AB45" s="32" t="s">
        <v>113</v>
      </c>
      <c r="AC45" s="31">
        <v>242</v>
      </c>
      <c r="AD45" s="30">
        <f>AC45*1.053</f>
        <v>254.82599999999999</v>
      </c>
      <c r="AE45" s="30">
        <f>AD45*1.051</f>
        <v>267.82212599999997</v>
      </c>
      <c r="AF45" s="30">
        <f>AE45*1.049</f>
        <v>280.94541017399996</v>
      </c>
      <c r="AG45" s="30">
        <f>SUM(AA45:AF45)</f>
        <v>1045.5935361740001</v>
      </c>
      <c r="AH45" s="50">
        <v>2019</v>
      </c>
    </row>
    <row r="46" spans="1:34" ht="39.7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50"/>
      <c r="P46" s="50"/>
      <c r="Q46" s="50"/>
      <c r="R46" s="50"/>
      <c r="S46" s="50"/>
      <c r="T46" s="50"/>
      <c r="U46" s="25"/>
      <c r="V46" s="25"/>
      <c r="W46" s="25"/>
      <c r="X46" s="35"/>
      <c r="Y46" s="29" t="s">
        <v>82</v>
      </c>
      <c r="Z46" s="24" t="s">
        <v>47</v>
      </c>
      <c r="AA46" s="32" t="s">
        <v>27</v>
      </c>
      <c r="AB46" s="32" t="s">
        <v>27</v>
      </c>
      <c r="AC46" s="31">
        <v>100</v>
      </c>
      <c r="AD46" s="30">
        <v>100</v>
      </c>
      <c r="AE46" s="30">
        <v>100</v>
      </c>
      <c r="AF46" s="30">
        <v>100</v>
      </c>
      <c r="AG46" s="30"/>
      <c r="AH46" s="50"/>
    </row>
    <row r="47" spans="1:34" ht="30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50"/>
      <c r="P47" s="50"/>
      <c r="Q47" s="50"/>
      <c r="R47" s="50"/>
      <c r="S47" s="50"/>
      <c r="T47" s="50"/>
      <c r="U47" s="25"/>
      <c r="V47" s="25"/>
      <c r="W47" s="25"/>
      <c r="X47" s="35" t="s">
        <v>149</v>
      </c>
      <c r="Y47" s="29" t="s">
        <v>130</v>
      </c>
      <c r="Z47" s="24" t="s">
        <v>35</v>
      </c>
      <c r="AA47" s="32" t="s">
        <v>34</v>
      </c>
      <c r="AB47" s="32" t="s">
        <v>107</v>
      </c>
      <c r="AC47" s="31"/>
      <c r="AD47" s="30"/>
      <c r="AE47" s="30"/>
      <c r="AF47" s="30"/>
      <c r="AG47" s="30"/>
      <c r="AH47" s="50"/>
    </row>
    <row r="48" spans="1:34" ht="84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50"/>
      <c r="P48" s="50"/>
      <c r="Q48" s="50"/>
      <c r="R48" s="50"/>
      <c r="S48" s="50"/>
      <c r="T48" s="50" t="s">
        <v>38</v>
      </c>
      <c r="U48" s="25"/>
      <c r="V48" s="25"/>
      <c r="W48" s="25"/>
      <c r="X48" s="35" t="s">
        <v>150</v>
      </c>
      <c r="Y48" s="29" t="s">
        <v>83</v>
      </c>
      <c r="Z48" s="24" t="s">
        <v>28</v>
      </c>
      <c r="AA48" s="32" t="s">
        <v>112</v>
      </c>
      <c r="AB48" s="32" t="s">
        <v>113</v>
      </c>
      <c r="AC48" s="31">
        <v>236</v>
      </c>
      <c r="AD48" s="30">
        <f>AC48*1.053</f>
        <v>248.50799999999998</v>
      </c>
      <c r="AE48" s="30">
        <f>AD48*1.051</f>
        <v>261.18190799999996</v>
      </c>
      <c r="AF48" s="30">
        <f>AE48*1.049</f>
        <v>273.97982149199993</v>
      </c>
      <c r="AG48" s="30">
        <f>SUM(AA48:AF48)</f>
        <v>1019.6697294919999</v>
      </c>
      <c r="AH48" s="50">
        <v>2019</v>
      </c>
    </row>
    <row r="49" spans="1:34" ht="4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50"/>
      <c r="P49" s="50"/>
      <c r="Q49" s="50"/>
      <c r="R49" s="50"/>
      <c r="S49" s="50"/>
      <c r="T49" s="50"/>
      <c r="U49" s="25"/>
      <c r="V49" s="25"/>
      <c r="W49" s="25"/>
      <c r="X49" s="60"/>
      <c r="Y49" s="59" t="s">
        <v>213</v>
      </c>
      <c r="Z49" s="56" t="s">
        <v>47</v>
      </c>
      <c r="AA49" s="68" t="s">
        <v>27</v>
      </c>
      <c r="AB49" s="68" t="s">
        <v>27</v>
      </c>
      <c r="AC49" s="31"/>
      <c r="AD49" s="30"/>
      <c r="AE49" s="30"/>
      <c r="AF49" s="30"/>
      <c r="AG49" s="30"/>
      <c r="AH49" s="50"/>
    </row>
    <row r="50" spans="1:34" ht="30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50"/>
      <c r="P50" s="50"/>
      <c r="Q50" s="50"/>
      <c r="R50" s="50"/>
      <c r="S50" s="50"/>
      <c r="T50" s="50"/>
      <c r="U50" s="25"/>
      <c r="V50" s="25"/>
      <c r="W50" s="25"/>
      <c r="X50" s="55" t="s">
        <v>151</v>
      </c>
      <c r="Y50" s="59" t="s">
        <v>214</v>
      </c>
      <c r="Z50" s="56" t="s">
        <v>33</v>
      </c>
      <c r="AA50" s="68" t="s">
        <v>34</v>
      </c>
      <c r="AB50" s="68" t="s">
        <v>107</v>
      </c>
      <c r="AC50" s="31"/>
      <c r="AD50" s="30"/>
      <c r="AE50" s="30"/>
      <c r="AF50" s="30"/>
      <c r="AG50" s="30"/>
      <c r="AH50" s="50"/>
    </row>
    <row r="51" spans="1:34" ht="37.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50"/>
      <c r="P51" s="50"/>
      <c r="Q51" s="50"/>
      <c r="R51" s="50"/>
      <c r="S51" s="50"/>
      <c r="T51" s="50"/>
      <c r="U51" s="25"/>
      <c r="V51" s="25"/>
      <c r="W51" s="25"/>
      <c r="X51" s="55" t="s">
        <v>152</v>
      </c>
      <c r="Y51" s="59" t="s">
        <v>215</v>
      </c>
      <c r="Z51" s="56" t="s">
        <v>33</v>
      </c>
      <c r="AA51" s="68" t="s">
        <v>34</v>
      </c>
      <c r="AB51" s="68" t="s">
        <v>107</v>
      </c>
      <c r="AC51" s="31"/>
      <c r="AD51" s="30"/>
      <c r="AE51" s="30"/>
      <c r="AF51" s="30"/>
      <c r="AG51" s="30"/>
      <c r="AH51" s="50"/>
    </row>
    <row r="52" spans="1:34" ht="37.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50"/>
      <c r="P52" s="50"/>
      <c r="Q52" s="50"/>
      <c r="R52" s="50"/>
      <c r="S52" s="50"/>
      <c r="T52" s="50"/>
      <c r="U52" s="25"/>
      <c r="V52" s="25"/>
      <c r="W52" s="25"/>
      <c r="X52" s="35"/>
      <c r="Y52" s="29" t="s">
        <v>84</v>
      </c>
      <c r="Z52" s="24" t="s">
        <v>47</v>
      </c>
      <c r="AA52" s="32" t="s">
        <v>27</v>
      </c>
      <c r="AB52" s="32" t="s">
        <v>27</v>
      </c>
      <c r="AC52" s="31">
        <v>100</v>
      </c>
      <c r="AD52" s="30">
        <v>100</v>
      </c>
      <c r="AE52" s="30">
        <v>100</v>
      </c>
      <c r="AF52" s="30">
        <v>100</v>
      </c>
      <c r="AG52" s="30"/>
      <c r="AH52" s="50"/>
    </row>
    <row r="53" spans="1:34" ht="59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50"/>
      <c r="P53" s="50"/>
      <c r="Q53" s="50"/>
      <c r="R53" s="50"/>
      <c r="S53" s="50"/>
      <c r="T53" s="50"/>
      <c r="U53" s="25"/>
      <c r="V53" s="25" t="s">
        <v>39</v>
      </c>
      <c r="W53" s="25"/>
      <c r="X53" s="55" t="s">
        <v>153</v>
      </c>
      <c r="Y53" s="29" t="s">
        <v>70</v>
      </c>
      <c r="Z53" s="24" t="s">
        <v>35</v>
      </c>
      <c r="AA53" s="32" t="s">
        <v>34</v>
      </c>
      <c r="AB53" s="32" t="s">
        <v>106</v>
      </c>
      <c r="AC53" s="31"/>
      <c r="AD53" s="30"/>
      <c r="AE53" s="30"/>
      <c r="AF53" s="30"/>
      <c r="AG53" s="30"/>
      <c r="AH53" s="50"/>
    </row>
    <row r="54" spans="1:34" ht="55.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50"/>
      <c r="P54" s="50"/>
      <c r="Q54" s="50"/>
      <c r="R54" s="50"/>
      <c r="S54" s="50"/>
      <c r="T54" s="50"/>
      <c r="U54" s="25"/>
      <c r="V54" s="25"/>
      <c r="W54" s="25" t="s">
        <v>40</v>
      </c>
      <c r="X54" s="55" t="s">
        <v>154</v>
      </c>
      <c r="Y54" s="29" t="s">
        <v>71</v>
      </c>
      <c r="Z54" s="24" t="s">
        <v>35</v>
      </c>
      <c r="AA54" s="32" t="s">
        <v>34</v>
      </c>
      <c r="AB54" s="32" t="s">
        <v>106</v>
      </c>
      <c r="AC54" s="31"/>
      <c r="AD54" s="30"/>
      <c r="AE54" s="30"/>
      <c r="AF54" s="30"/>
      <c r="AG54" s="30"/>
      <c r="AH54" s="50"/>
    </row>
    <row r="55" spans="1:34" ht="56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50"/>
      <c r="P55" s="50"/>
      <c r="Q55" s="50"/>
      <c r="R55" s="50"/>
      <c r="S55" s="50"/>
      <c r="T55" s="50"/>
      <c r="U55" s="25"/>
      <c r="V55" s="25"/>
      <c r="W55" s="25"/>
      <c r="X55" s="55" t="s">
        <v>155</v>
      </c>
      <c r="Y55" s="29" t="s">
        <v>72</v>
      </c>
      <c r="Z55" s="24" t="s">
        <v>35</v>
      </c>
      <c r="AA55" s="32" t="s">
        <v>34</v>
      </c>
      <c r="AB55" s="32" t="s">
        <v>106</v>
      </c>
      <c r="AC55" s="31"/>
      <c r="AD55" s="30"/>
      <c r="AE55" s="30"/>
      <c r="AF55" s="30"/>
      <c r="AG55" s="30"/>
      <c r="AH55" s="50"/>
    </row>
    <row r="56" spans="1:34" ht="54.7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50"/>
      <c r="P56" s="50"/>
      <c r="Q56" s="50"/>
      <c r="R56" s="50"/>
      <c r="S56" s="50"/>
      <c r="T56" s="50"/>
      <c r="U56" s="25"/>
      <c r="V56" s="25"/>
      <c r="W56" s="25"/>
      <c r="X56" s="35" t="s">
        <v>156</v>
      </c>
      <c r="Y56" s="29" t="s">
        <v>73</v>
      </c>
      <c r="Z56" s="24" t="s">
        <v>35</v>
      </c>
      <c r="AA56" s="32" t="s">
        <v>34</v>
      </c>
      <c r="AB56" s="32" t="s">
        <v>106</v>
      </c>
      <c r="AC56" s="31"/>
      <c r="AD56" s="30"/>
      <c r="AE56" s="30"/>
      <c r="AF56" s="30"/>
      <c r="AG56" s="30"/>
      <c r="AH56" s="50"/>
    </row>
    <row r="57" spans="1:34" ht="36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50"/>
      <c r="P57" s="50"/>
      <c r="Q57" s="50"/>
      <c r="R57" s="50"/>
      <c r="S57" s="50"/>
      <c r="T57" s="50"/>
      <c r="U57" s="25"/>
      <c r="V57" s="25"/>
      <c r="W57" s="25"/>
      <c r="X57" s="35"/>
      <c r="Y57" s="29" t="s">
        <v>85</v>
      </c>
      <c r="Z57" s="24" t="s">
        <v>47</v>
      </c>
      <c r="AA57" s="32" t="s">
        <v>27</v>
      </c>
      <c r="AB57" s="32" t="s">
        <v>27</v>
      </c>
      <c r="AC57" s="31"/>
      <c r="AD57" s="30"/>
      <c r="AE57" s="30"/>
      <c r="AF57" s="30"/>
      <c r="AG57" s="30"/>
      <c r="AH57" s="50"/>
    </row>
    <row r="58" spans="1:34" ht="33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50"/>
      <c r="P58" s="50"/>
      <c r="Q58" s="50"/>
      <c r="R58" s="50"/>
      <c r="S58" s="50"/>
      <c r="T58" s="50"/>
      <c r="U58" s="25"/>
      <c r="V58" s="25"/>
      <c r="W58" s="25"/>
      <c r="X58" s="35" t="s">
        <v>157</v>
      </c>
      <c r="Y58" s="29" t="s">
        <v>86</v>
      </c>
      <c r="Z58" s="24" t="s">
        <v>35</v>
      </c>
      <c r="AA58" s="32" t="s">
        <v>34</v>
      </c>
      <c r="AB58" s="32" t="s">
        <v>107</v>
      </c>
      <c r="AC58" s="31"/>
      <c r="AD58" s="30"/>
      <c r="AE58" s="30"/>
      <c r="AF58" s="30"/>
      <c r="AG58" s="30"/>
      <c r="AH58" s="50"/>
    </row>
    <row r="59" spans="1:34" ht="40.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0"/>
      <c r="P59" s="50"/>
      <c r="Q59" s="50"/>
      <c r="R59" s="50"/>
      <c r="S59" s="50"/>
      <c r="T59" s="50"/>
      <c r="U59" s="25"/>
      <c r="V59" s="25"/>
      <c r="W59" s="25"/>
      <c r="X59" s="35" t="s">
        <v>158</v>
      </c>
      <c r="Y59" s="29" t="s">
        <v>87</v>
      </c>
      <c r="Z59" s="24" t="s">
        <v>35</v>
      </c>
      <c r="AA59" s="32" t="s">
        <v>34</v>
      </c>
      <c r="AB59" s="32" t="s">
        <v>107</v>
      </c>
      <c r="AC59" s="31"/>
      <c r="AD59" s="30"/>
      <c r="AE59" s="30"/>
      <c r="AF59" s="30"/>
      <c r="AG59" s="30"/>
      <c r="AH59" s="50"/>
    </row>
    <row r="60" spans="1:34" ht="40.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0"/>
      <c r="P60" s="50"/>
      <c r="Q60" s="50"/>
      <c r="R60" s="50"/>
      <c r="S60" s="50"/>
      <c r="T60" s="50"/>
      <c r="U60" s="25"/>
      <c r="V60" s="25"/>
      <c r="W60" s="25"/>
      <c r="X60" s="35" t="s">
        <v>159</v>
      </c>
      <c r="Y60" s="66" t="s">
        <v>207</v>
      </c>
      <c r="Z60" s="67" t="s">
        <v>33</v>
      </c>
      <c r="AA60" s="32" t="s">
        <v>34</v>
      </c>
      <c r="AB60" s="32" t="s">
        <v>107</v>
      </c>
      <c r="AC60" s="31"/>
      <c r="AD60" s="30"/>
      <c r="AE60" s="30"/>
      <c r="AF60" s="30"/>
      <c r="AG60" s="30"/>
      <c r="AH60" s="50"/>
    </row>
    <row r="61" spans="1:34" ht="39.6" hidden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 t="s">
        <v>24</v>
      </c>
      <c r="L61" s="25" t="s">
        <v>41</v>
      </c>
      <c r="M61" s="25" t="s">
        <v>24</v>
      </c>
      <c r="N61" s="25" t="s">
        <v>24</v>
      </c>
      <c r="O61" s="50"/>
      <c r="P61" s="50"/>
      <c r="Q61" s="50"/>
      <c r="R61" s="50"/>
      <c r="S61" s="50" t="s">
        <v>42</v>
      </c>
      <c r="T61" s="50"/>
      <c r="U61" s="25"/>
      <c r="V61" s="25"/>
      <c r="W61" s="25"/>
      <c r="X61" s="61"/>
      <c r="Y61" s="62" t="s">
        <v>88</v>
      </c>
      <c r="Z61" s="63" t="s">
        <v>47</v>
      </c>
      <c r="AA61" s="64" t="s">
        <v>27</v>
      </c>
      <c r="AB61" s="64" t="s">
        <v>27</v>
      </c>
      <c r="AC61" s="31" t="e">
        <f>#REF!+AC68</f>
        <v>#REF!</v>
      </c>
      <c r="AD61" s="30" t="e">
        <f>#REF!+AD68</f>
        <v>#REF!</v>
      </c>
      <c r="AE61" s="30" t="e">
        <f>#REF!+AE68</f>
        <v>#REF!</v>
      </c>
      <c r="AF61" s="30" t="e">
        <f>#REF!+AF68</f>
        <v>#REF!</v>
      </c>
      <c r="AG61" s="30" t="e">
        <f>#REF!+AG68</f>
        <v>#REF!</v>
      </c>
      <c r="AH61" s="50"/>
    </row>
    <row r="62" spans="1:34" ht="39.6" hidden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50"/>
      <c r="P62" s="27"/>
      <c r="Q62" s="27"/>
      <c r="R62" s="27"/>
      <c r="S62" s="27"/>
      <c r="T62" s="27"/>
      <c r="U62" s="28"/>
      <c r="V62" s="28"/>
      <c r="W62" s="28"/>
      <c r="X62" s="61" t="s">
        <v>159</v>
      </c>
      <c r="Y62" s="62" t="s">
        <v>89</v>
      </c>
      <c r="Z62" s="63" t="s">
        <v>35</v>
      </c>
      <c r="AA62" s="65" t="s">
        <v>34</v>
      </c>
      <c r="AB62" s="65" t="s">
        <v>106</v>
      </c>
      <c r="AC62" s="33">
        <v>5</v>
      </c>
      <c r="AD62" s="32">
        <v>5</v>
      </c>
      <c r="AE62" s="32">
        <v>5</v>
      </c>
      <c r="AF62" s="32">
        <v>5</v>
      </c>
      <c r="AG62" s="32"/>
      <c r="AH62" s="50"/>
    </row>
    <row r="63" spans="1:34" ht="39.6" hidden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50"/>
      <c r="P63" s="27"/>
      <c r="Q63" s="27"/>
      <c r="R63" s="27"/>
      <c r="S63" s="27"/>
      <c r="T63" s="27"/>
      <c r="U63" s="28"/>
      <c r="V63" s="28"/>
      <c r="W63" s="28"/>
      <c r="X63" s="61" t="s">
        <v>160</v>
      </c>
      <c r="Y63" s="62" t="s">
        <v>90</v>
      </c>
      <c r="Z63" s="63" t="s">
        <v>33</v>
      </c>
      <c r="AA63" s="65" t="s">
        <v>34</v>
      </c>
      <c r="AB63" s="65" t="s">
        <v>107</v>
      </c>
      <c r="AC63" s="33"/>
      <c r="AD63" s="32"/>
      <c r="AE63" s="32"/>
      <c r="AF63" s="32"/>
      <c r="AG63" s="32"/>
      <c r="AH63" s="50"/>
    </row>
    <row r="64" spans="1:34" ht="41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50"/>
      <c r="P64" s="50"/>
      <c r="Q64" s="50"/>
      <c r="R64" s="50"/>
      <c r="S64" s="50"/>
      <c r="T64" s="50"/>
      <c r="U64" s="25"/>
      <c r="V64" s="25"/>
      <c r="W64" s="25"/>
      <c r="X64" s="35"/>
      <c r="Y64" s="29" t="s">
        <v>45</v>
      </c>
      <c r="Z64" s="24" t="s">
        <v>47</v>
      </c>
      <c r="AA64" s="32" t="s">
        <v>27</v>
      </c>
      <c r="AB64" s="32" t="s">
        <v>27</v>
      </c>
      <c r="AC64" s="31">
        <v>25</v>
      </c>
      <c r="AD64" s="30">
        <v>30</v>
      </c>
      <c r="AE64" s="30">
        <v>35</v>
      </c>
      <c r="AF64" s="30">
        <v>40</v>
      </c>
      <c r="AG64" s="30"/>
      <c r="AH64" s="50"/>
    </row>
    <row r="65" spans="1:37" ht="52.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50"/>
      <c r="P65" s="50"/>
      <c r="Q65" s="50"/>
      <c r="R65" s="50"/>
      <c r="S65" s="50"/>
      <c r="T65" s="50"/>
      <c r="U65" s="25"/>
      <c r="V65" s="25"/>
      <c r="W65" s="25"/>
      <c r="X65" s="35"/>
      <c r="Y65" s="29" t="s">
        <v>91</v>
      </c>
      <c r="Z65" s="24" t="s">
        <v>101</v>
      </c>
      <c r="AA65" s="32" t="s">
        <v>27</v>
      </c>
      <c r="AB65" s="32" t="s">
        <v>27</v>
      </c>
      <c r="AC65" s="31"/>
      <c r="AD65" s="30"/>
      <c r="AE65" s="30"/>
      <c r="AF65" s="30"/>
      <c r="AG65" s="30"/>
      <c r="AH65" s="50"/>
    </row>
    <row r="66" spans="1:37" ht="55.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50"/>
      <c r="P66" s="50"/>
      <c r="Q66" s="50"/>
      <c r="R66" s="50"/>
      <c r="S66" s="50"/>
      <c r="T66" s="50"/>
      <c r="U66" s="25"/>
      <c r="V66" s="25"/>
      <c r="W66" s="25"/>
      <c r="X66" s="35" t="s">
        <v>160</v>
      </c>
      <c r="Y66" s="29" t="s">
        <v>108</v>
      </c>
      <c r="Z66" s="24" t="s">
        <v>35</v>
      </c>
      <c r="AA66" s="32" t="s">
        <v>34</v>
      </c>
      <c r="AB66" s="32" t="s">
        <v>107</v>
      </c>
      <c r="AC66" s="31"/>
      <c r="AD66" s="30"/>
      <c r="AE66" s="30"/>
      <c r="AF66" s="30"/>
      <c r="AG66" s="30"/>
      <c r="AH66" s="50"/>
    </row>
    <row r="67" spans="1:37" ht="4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50"/>
      <c r="P67" s="50"/>
      <c r="Q67" s="50"/>
      <c r="R67" s="50"/>
      <c r="S67" s="50"/>
      <c r="T67" s="50"/>
      <c r="U67" s="25"/>
      <c r="V67" s="25"/>
      <c r="W67" s="25"/>
      <c r="X67" s="35"/>
      <c r="Y67" s="29" t="s">
        <v>92</v>
      </c>
      <c r="Z67" s="24" t="s">
        <v>47</v>
      </c>
      <c r="AA67" s="32" t="s">
        <v>27</v>
      </c>
      <c r="AB67" s="32" t="s">
        <v>27</v>
      </c>
      <c r="AC67" s="31"/>
      <c r="AD67" s="30"/>
      <c r="AE67" s="30"/>
      <c r="AF67" s="30"/>
      <c r="AG67" s="30"/>
      <c r="AH67" s="50"/>
    </row>
    <row r="68" spans="1:37" ht="30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50"/>
      <c r="P68" s="50"/>
      <c r="Q68" s="50"/>
      <c r="R68" s="50"/>
      <c r="S68" s="50"/>
      <c r="T68" s="50" t="s">
        <v>43</v>
      </c>
      <c r="U68" s="25"/>
      <c r="V68" s="25"/>
      <c r="W68" s="25"/>
      <c r="X68" s="35" t="s">
        <v>161</v>
      </c>
      <c r="Y68" s="29" t="s">
        <v>93</v>
      </c>
      <c r="Z68" s="24" t="s">
        <v>57</v>
      </c>
      <c r="AA68" s="32" t="s">
        <v>34</v>
      </c>
      <c r="AB68" s="32" t="s">
        <v>107</v>
      </c>
      <c r="AC68" s="31">
        <v>3369</v>
      </c>
      <c r="AD68" s="30">
        <f>AC68*1.053</f>
        <v>3547.5569999999998</v>
      </c>
      <c r="AE68" s="30">
        <f>AD68*1.051</f>
        <v>3728.4824069999995</v>
      </c>
      <c r="AF68" s="30">
        <f>AE68*1.049</f>
        <v>3911.1780449429993</v>
      </c>
      <c r="AG68" s="30">
        <f>SUM(AA68:AF68)</f>
        <v>14556.217451942999</v>
      </c>
      <c r="AH68" s="50">
        <v>2019</v>
      </c>
      <c r="AI68" s="38"/>
    </row>
    <row r="69" spans="1:37" ht="4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50"/>
      <c r="P69" s="50"/>
      <c r="Q69" s="50"/>
      <c r="R69" s="50"/>
      <c r="S69" s="50"/>
      <c r="T69" s="50"/>
      <c r="U69" s="25"/>
      <c r="V69" s="25"/>
      <c r="W69" s="25"/>
      <c r="X69" s="35"/>
      <c r="Y69" s="29" t="s">
        <v>94</v>
      </c>
      <c r="Z69" s="24" t="s">
        <v>47</v>
      </c>
      <c r="AA69" s="32" t="s">
        <v>27</v>
      </c>
      <c r="AB69" s="32" t="s">
        <v>27</v>
      </c>
      <c r="AC69" s="33">
        <v>1.5</v>
      </c>
      <c r="AD69" s="32">
        <v>2.2000000000000002</v>
      </c>
      <c r="AE69" s="32">
        <v>2.2999999999999998</v>
      </c>
      <c r="AF69" s="32">
        <v>2.4</v>
      </c>
      <c r="AG69" s="30"/>
      <c r="AH69" s="50"/>
    </row>
    <row r="70" spans="1:37" ht="36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50"/>
      <c r="P70" s="50"/>
      <c r="Q70" s="50"/>
      <c r="R70" s="50"/>
      <c r="S70" s="50"/>
      <c r="T70" s="50"/>
      <c r="U70" s="25"/>
      <c r="V70" s="25"/>
      <c r="W70" s="25"/>
      <c r="X70" s="35" t="s">
        <v>162</v>
      </c>
      <c r="Y70" s="29" t="s">
        <v>95</v>
      </c>
      <c r="Z70" s="24" t="s">
        <v>102</v>
      </c>
      <c r="AA70" s="32" t="s">
        <v>34</v>
      </c>
      <c r="AB70" s="32" t="s">
        <v>107</v>
      </c>
      <c r="AC70" s="37">
        <v>0.1</v>
      </c>
      <c r="AD70" s="36">
        <v>0.1</v>
      </c>
      <c r="AE70" s="36">
        <v>0.1</v>
      </c>
      <c r="AF70" s="36">
        <v>0.1</v>
      </c>
      <c r="AG70" s="30"/>
      <c r="AH70" s="50"/>
    </row>
    <row r="71" spans="1:37" ht="59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50"/>
      <c r="P71" s="50"/>
      <c r="Q71" s="50"/>
      <c r="R71" s="50"/>
      <c r="S71" s="50"/>
      <c r="T71" s="50"/>
      <c r="U71" s="25"/>
      <c r="V71" s="25"/>
      <c r="W71" s="25"/>
      <c r="X71" s="35"/>
      <c r="Y71" s="59" t="s">
        <v>211</v>
      </c>
      <c r="Z71" s="24" t="s">
        <v>47</v>
      </c>
      <c r="AA71" s="32" t="s">
        <v>27</v>
      </c>
      <c r="AB71" s="32" t="s">
        <v>27</v>
      </c>
      <c r="AC71" s="37"/>
      <c r="AD71" s="36"/>
      <c r="AE71" s="36"/>
      <c r="AF71" s="36"/>
      <c r="AG71" s="30"/>
      <c r="AH71" s="50"/>
      <c r="AK71" s="72"/>
    </row>
    <row r="72" spans="1:37" ht="52.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50"/>
      <c r="P72" s="50"/>
      <c r="Q72" s="50"/>
      <c r="R72" s="50"/>
      <c r="S72" s="50"/>
      <c r="T72" s="50"/>
      <c r="U72" s="25"/>
      <c r="V72" s="25"/>
      <c r="W72" s="25"/>
      <c r="X72" s="55" t="s">
        <v>163</v>
      </c>
      <c r="Y72" s="59" t="s">
        <v>203</v>
      </c>
      <c r="Z72" s="56" t="s">
        <v>35</v>
      </c>
      <c r="AA72" s="32" t="s">
        <v>34</v>
      </c>
      <c r="AB72" s="32" t="s">
        <v>107</v>
      </c>
      <c r="AC72" s="37"/>
      <c r="AD72" s="36"/>
      <c r="AE72" s="36"/>
      <c r="AF72" s="36"/>
      <c r="AG72" s="30"/>
      <c r="AH72" s="50"/>
      <c r="AJ72" s="71"/>
      <c r="AK72" s="72"/>
    </row>
    <row r="73" spans="1:37" ht="52.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50"/>
      <c r="P73" s="50"/>
      <c r="Q73" s="50"/>
      <c r="R73" s="50"/>
      <c r="S73" s="50"/>
      <c r="T73" s="50"/>
      <c r="U73" s="25"/>
      <c r="V73" s="25"/>
      <c r="W73" s="25"/>
      <c r="X73" s="55" t="s">
        <v>164</v>
      </c>
      <c r="Y73" s="59" t="s">
        <v>204</v>
      </c>
      <c r="Z73" s="56" t="s">
        <v>35</v>
      </c>
      <c r="AA73" s="32" t="s">
        <v>34</v>
      </c>
      <c r="AB73" s="32" t="s">
        <v>107</v>
      </c>
      <c r="AC73" s="37"/>
      <c r="AD73" s="36"/>
      <c r="AE73" s="36"/>
      <c r="AF73" s="36"/>
      <c r="AG73" s="30"/>
      <c r="AH73" s="50"/>
      <c r="AJ73" s="71"/>
      <c r="AK73" s="72"/>
    </row>
    <row r="74" spans="1:37" ht="52.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50"/>
      <c r="P74" s="50"/>
      <c r="Q74" s="50"/>
      <c r="R74" s="50"/>
      <c r="S74" s="50"/>
      <c r="T74" s="50"/>
      <c r="U74" s="25"/>
      <c r="V74" s="25"/>
      <c r="W74" s="25"/>
      <c r="X74" s="55" t="s">
        <v>165</v>
      </c>
      <c r="Y74" s="29" t="s">
        <v>212</v>
      </c>
      <c r="Z74" s="24" t="s">
        <v>208</v>
      </c>
      <c r="AA74" s="32" t="s">
        <v>34</v>
      </c>
      <c r="AB74" s="32" t="s">
        <v>107</v>
      </c>
      <c r="AC74" s="37"/>
      <c r="AD74" s="36"/>
      <c r="AE74" s="36"/>
      <c r="AF74" s="36"/>
      <c r="AG74" s="30"/>
      <c r="AH74" s="50"/>
    </row>
    <row r="75" spans="1:37" ht="35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50"/>
      <c r="P75" s="50"/>
      <c r="Q75" s="50"/>
      <c r="R75" s="50"/>
      <c r="S75" s="50"/>
      <c r="T75" s="50"/>
      <c r="U75" s="25"/>
      <c r="V75" s="25"/>
      <c r="W75" s="25"/>
      <c r="X75" s="55" t="s">
        <v>166</v>
      </c>
      <c r="Y75" s="29" t="s">
        <v>220</v>
      </c>
      <c r="Z75" s="56" t="s">
        <v>28</v>
      </c>
      <c r="AA75" s="32" t="s">
        <v>34</v>
      </c>
      <c r="AB75" s="32" t="s">
        <v>107</v>
      </c>
      <c r="AC75" s="37"/>
      <c r="AD75" s="36"/>
      <c r="AE75" s="36"/>
      <c r="AF75" s="36"/>
      <c r="AG75" s="30"/>
      <c r="AH75" s="50"/>
    </row>
    <row r="76" spans="1:37" ht="30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50"/>
      <c r="P76" s="50"/>
      <c r="Q76" s="50"/>
      <c r="R76" s="50"/>
      <c r="S76" s="50"/>
      <c r="T76" s="50"/>
      <c r="U76" s="25"/>
      <c r="V76" s="25"/>
      <c r="W76" s="25"/>
      <c r="X76" s="55"/>
      <c r="Y76" s="73" t="s">
        <v>223</v>
      </c>
      <c r="Z76" s="56" t="s">
        <v>47</v>
      </c>
      <c r="AA76" s="32" t="s">
        <v>27</v>
      </c>
      <c r="AB76" s="32" t="s">
        <v>27</v>
      </c>
      <c r="AC76" s="37"/>
      <c r="AD76" s="36"/>
      <c r="AE76" s="36"/>
      <c r="AF76" s="36"/>
      <c r="AG76" s="30"/>
      <c r="AH76" s="50"/>
    </row>
    <row r="77" spans="1:37" ht="39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50"/>
      <c r="P77" s="50"/>
      <c r="Q77" s="50"/>
      <c r="R77" s="50"/>
      <c r="S77" s="50"/>
      <c r="T77" s="50"/>
      <c r="U77" s="25"/>
      <c r="V77" s="25"/>
      <c r="W77" s="25"/>
      <c r="X77" s="55" t="s">
        <v>167</v>
      </c>
      <c r="Y77" s="29" t="s">
        <v>224</v>
      </c>
      <c r="Z77" s="56" t="s">
        <v>35</v>
      </c>
      <c r="AA77" s="32" t="s">
        <v>34</v>
      </c>
      <c r="AB77" s="32" t="s">
        <v>107</v>
      </c>
      <c r="AC77" s="37"/>
      <c r="AD77" s="36"/>
      <c r="AE77" s="36"/>
      <c r="AF77" s="36"/>
      <c r="AG77" s="30"/>
      <c r="AH77" s="50"/>
    </row>
    <row r="78" spans="1:37" ht="29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50"/>
      <c r="P78" s="50"/>
      <c r="Q78" s="50"/>
      <c r="R78" s="50"/>
      <c r="S78" s="50"/>
      <c r="T78" s="50"/>
      <c r="U78" s="25"/>
      <c r="V78" s="25"/>
      <c r="W78" s="25"/>
      <c r="X78" s="55" t="s">
        <v>168</v>
      </c>
      <c r="Y78" s="29" t="s">
        <v>225</v>
      </c>
      <c r="Z78" s="56" t="s">
        <v>208</v>
      </c>
      <c r="AA78" s="32" t="s">
        <v>34</v>
      </c>
      <c r="AB78" s="32" t="s">
        <v>107</v>
      </c>
      <c r="AC78" s="37"/>
      <c r="AD78" s="36"/>
      <c r="AE78" s="36"/>
      <c r="AF78" s="36"/>
      <c r="AG78" s="30"/>
      <c r="AH78" s="50"/>
    </row>
    <row r="79" spans="1:37" ht="56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50"/>
      <c r="P79" s="50"/>
      <c r="Q79" s="50"/>
      <c r="R79" s="50"/>
      <c r="S79" s="50"/>
      <c r="T79" s="50"/>
      <c r="U79" s="25"/>
      <c r="V79" s="25"/>
      <c r="W79" s="25"/>
      <c r="X79" s="55"/>
      <c r="Y79" s="74" t="s">
        <v>228</v>
      </c>
      <c r="Z79" s="56" t="s">
        <v>47</v>
      </c>
      <c r="AA79" s="32" t="s">
        <v>27</v>
      </c>
      <c r="AB79" s="32" t="s">
        <v>27</v>
      </c>
      <c r="AC79" s="37"/>
      <c r="AD79" s="36"/>
      <c r="AE79" s="36"/>
      <c r="AF79" s="36"/>
      <c r="AG79" s="30"/>
      <c r="AH79" s="50"/>
    </row>
    <row r="80" spans="1:37" ht="31.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50"/>
      <c r="P80" s="50"/>
      <c r="Q80" s="50"/>
      <c r="R80" s="50"/>
      <c r="S80" s="50"/>
      <c r="T80" s="50"/>
      <c r="U80" s="25"/>
      <c r="V80" s="25"/>
      <c r="W80" s="25"/>
      <c r="X80" s="55" t="s">
        <v>169</v>
      </c>
      <c r="Y80" s="75" t="s">
        <v>226</v>
      </c>
      <c r="Z80" s="76" t="s">
        <v>57</v>
      </c>
      <c r="AA80" s="32" t="s">
        <v>34</v>
      </c>
      <c r="AB80" s="32" t="s">
        <v>107</v>
      </c>
      <c r="AC80" s="37"/>
      <c r="AD80" s="36"/>
      <c r="AE80" s="36"/>
      <c r="AF80" s="36"/>
      <c r="AG80" s="30"/>
      <c r="AH80" s="50"/>
    </row>
    <row r="81" spans="1:34" ht="55.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50"/>
      <c r="P81" s="50"/>
      <c r="Q81" s="50"/>
      <c r="R81" s="50"/>
      <c r="S81" s="50"/>
      <c r="T81" s="50"/>
      <c r="U81" s="25"/>
      <c r="V81" s="25"/>
      <c r="W81" s="25"/>
      <c r="X81" s="35"/>
      <c r="Y81" s="29" t="s">
        <v>96</v>
      </c>
      <c r="Z81" s="24" t="s">
        <v>47</v>
      </c>
      <c r="AA81" s="32" t="s">
        <v>27</v>
      </c>
      <c r="AB81" s="32" t="s">
        <v>27</v>
      </c>
      <c r="AC81" s="37"/>
      <c r="AD81" s="36"/>
      <c r="AE81" s="36"/>
      <c r="AF81" s="36"/>
      <c r="AG81" s="30"/>
      <c r="AH81" s="50"/>
    </row>
    <row r="82" spans="1:34" ht="4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50"/>
      <c r="P82" s="50"/>
      <c r="Q82" s="50"/>
      <c r="R82" s="50"/>
      <c r="S82" s="50"/>
      <c r="T82" s="50"/>
      <c r="U82" s="25"/>
      <c r="V82" s="25"/>
      <c r="W82" s="25"/>
      <c r="X82" s="35" t="s">
        <v>170</v>
      </c>
      <c r="Y82" s="29" t="s">
        <v>97</v>
      </c>
      <c r="Z82" s="24" t="s">
        <v>103</v>
      </c>
      <c r="AA82" s="32" t="s">
        <v>34</v>
      </c>
      <c r="AB82" s="32" t="s">
        <v>107</v>
      </c>
      <c r="AC82" s="37"/>
      <c r="AD82" s="36"/>
      <c r="AE82" s="36"/>
      <c r="AF82" s="36"/>
      <c r="AG82" s="30"/>
      <c r="AH82" s="50"/>
    </row>
    <row r="83" spans="1:34" ht="54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 t="s">
        <v>41</v>
      </c>
      <c r="K83" s="25"/>
      <c r="L83" s="25"/>
      <c r="M83" s="25"/>
      <c r="N83" s="25"/>
      <c r="O83" s="50"/>
      <c r="P83" s="50"/>
      <c r="Q83" s="50"/>
      <c r="R83" s="50" t="s">
        <v>44</v>
      </c>
      <c r="S83" s="50"/>
      <c r="T83" s="50"/>
      <c r="U83" s="25"/>
      <c r="V83" s="25"/>
      <c r="W83" s="25"/>
      <c r="X83" s="35"/>
      <c r="Y83" s="29" t="s">
        <v>98</v>
      </c>
      <c r="Z83" s="24" t="s">
        <v>47</v>
      </c>
      <c r="AA83" s="30" t="s">
        <v>27</v>
      </c>
      <c r="AB83" s="30" t="s">
        <v>27</v>
      </c>
      <c r="AC83" s="31"/>
      <c r="AD83" s="30"/>
      <c r="AE83" s="30"/>
      <c r="AF83" s="30"/>
      <c r="AG83" s="30"/>
      <c r="AH83" s="50"/>
    </row>
    <row r="84" spans="1:34" ht="36.7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 t="s">
        <v>24</v>
      </c>
      <c r="L84" s="25" t="s">
        <v>23</v>
      </c>
      <c r="M84" s="25" t="s">
        <v>24</v>
      </c>
      <c r="N84" s="25" t="s">
        <v>24</v>
      </c>
      <c r="O84" s="50"/>
      <c r="P84" s="50"/>
      <c r="Q84" s="50"/>
      <c r="R84" s="50"/>
      <c r="S84" s="50" t="s">
        <v>46</v>
      </c>
      <c r="T84" s="50"/>
      <c r="U84" s="25"/>
      <c r="V84" s="25"/>
      <c r="W84" s="25"/>
      <c r="X84" s="35" t="s">
        <v>171</v>
      </c>
      <c r="Y84" s="29" t="s">
        <v>50</v>
      </c>
      <c r="Z84" s="24" t="s">
        <v>35</v>
      </c>
      <c r="AA84" s="32" t="s">
        <v>34</v>
      </c>
      <c r="AB84" s="32" t="s">
        <v>107</v>
      </c>
      <c r="AC84" s="31"/>
      <c r="AD84" s="30"/>
      <c r="AE84" s="30"/>
      <c r="AF84" s="30"/>
      <c r="AG84" s="30"/>
      <c r="AH84" s="50"/>
    </row>
    <row r="85" spans="1:34" ht="57.7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50"/>
      <c r="P85" s="50"/>
      <c r="Q85" s="50"/>
      <c r="R85" s="50"/>
      <c r="S85" s="50"/>
      <c r="T85" s="50"/>
      <c r="U85" s="25"/>
      <c r="V85" s="25"/>
      <c r="W85" s="25"/>
      <c r="X85" s="35"/>
      <c r="Y85" s="29" t="s">
        <v>99</v>
      </c>
      <c r="Z85" s="24" t="s">
        <v>47</v>
      </c>
      <c r="AA85" s="32" t="s">
        <v>27</v>
      </c>
      <c r="AB85" s="30" t="s">
        <v>27</v>
      </c>
      <c r="AC85" s="31"/>
      <c r="AD85" s="30"/>
      <c r="AE85" s="30"/>
      <c r="AF85" s="30"/>
      <c r="AG85" s="30"/>
      <c r="AH85" s="50"/>
    </row>
    <row r="86" spans="1:34" ht="42.7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50"/>
      <c r="P86" s="50"/>
      <c r="Q86" s="50"/>
      <c r="R86" s="50"/>
      <c r="S86" s="50"/>
      <c r="T86" s="50"/>
      <c r="U86" s="25"/>
      <c r="V86" s="25" t="s">
        <v>39</v>
      </c>
      <c r="W86" s="25"/>
      <c r="X86" s="35" t="s">
        <v>172</v>
      </c>
      <c r="Y86" s="29" t="s">
        <v>51</v>
      </c>
      <c r="Z86" s="24" t="s">
        <v>35</v>
      </c>
      <c r="AA86" s="32" t="s">
        <v>34</v>
      </c>
      <c r="AB86" s="32" t="s">
        <v>107</v>
      </c>
      <c r="AC86" s="31"/>
      <c r="AD86" s="30"/>
      <c r="AE86" s="30"/>
      <c r="AF86" s="30"/>
      <c r="AG86" s="30"/>
      <c r="AH86" s="50"/>
    </row>
    <row r="87" spans="1:34" ht="57.7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50"/>
      <c r="P87" s="50"/>
      <c r="Q87" s="50"/>
      <c r="R87" s="50"/>
      <c r="S87" s="50"/>
      <c r="T87" s="50"/>
      <c r="U87" s="25"/>
      <c r="V87" s="25"/>
      <c r="W87" s="25"/>
      <c r="X87" s="35"/>
      <c r="Y87" s="59" t="s">
        <v>221</v>
      </c>
      <c r="Z87" s="56" t="s">
        <v>47</v>
      </c>
      <c r="AA87" s="32" t="s">
        <v>27</v>
      </c>
      <c r="AB87" s="30" t="s">
        <v>27</v>
      </c>
      <c r="AC87" s="31"/>
      <c r="AD87" s="30"/>
      <c r="AE87" s="30"/>
      <c r="AF87" s="30"/>
      <c r="AG87" s="30"/>
      <c r="AH87" s="50"/>
    </row>
    <row r="88" spans="1:34" ht="48.7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50"/>
      <c r="P88" s="50"/>
      <c r="Q88" s="50"/>
      <c r="R88" s="50"/>
      <c r="S88" s="50"/>
      <c r="T88" s="50"/>
      <c r="U88" s="25"/>
      <c r="V88" s="25"/>
      <c r="W88" s="25"/>
      <c r="X88" s="35" t="s">
        <v>173</v>
      </c>
      <c r="Y88" s="29" t="s">
        <v>222</v>
      </c>
      <c r="Z88" s="24" t="s">
        <v>35</v>
      </c>
      <c r="AA88" s="32" t="s">
        <v>34</v>
      </c>
      <c r="AB88" s="32" t="s">
        <v>107</v>
      </c>
      <c r="AC88" s="31"/>
      <c r="AD88" s="30"/>
      <c r="AE88" s="30"/>
      <c r="AF88" s="30"/>
      <c r="AG88" s="30"/>
      <c r="AH88" s="50"/>
    </row>
    <row r="89" spans="1:34" ht="54.7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50"/>
      <c r="P89" s="50"/>
      <c r="Q89" s="50"/>
      <c r="R89" s="50"/>
      <c r="S89" s="50"/>
      <c r="T89" s="50"/>
      <c r="U89" s="25"/>
      <c r="V89" s="25"/>
      <c r="W89" s="25" t="s">
        <v>48</v>
      </c>
      <c r="X89" s="35"/>
      <c r="Y89" s="29" t="s">
        <v>52</v>
      </c>
      <c r="Z89" s="24" t="s">
        <v>47</v>
      </c>
      <c r="AA89" s="30" t="s">
        <v>27</v>
      </c>
      <c r="AB89" s="30" t="s">
        <v>27</v>
      </c>
      <c r="AC89" s="31"/>
      <c r="AD89" s="30"/>
      <c r="AE89" s="30"/>
      <c r="AF89" s="30"/>
      <c r="AG89" s="30"/>
      <c r="AH89" s="50"/>
    </row>
    <row r="90" spans="1:34" ht="30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50"/>
      <c r="P90" s="50"/>
      <c r="Q90" s="50"/>
      <c r="R90" s="50"/>
      <c r="S90" s="50"/>
      <c r="T90" s="50"/>
      <c r="U90" s="25"/>
      <c r="V90" s="25"/>
      <c r="W90" s="25"/>
      <c r="X90" s="35"/>
      <c r="Y90" s="29" t="s">
        <v>137</v>
      </c>
      <c r="Z90" s="24" t="s">
        <v>47</v>
      </c>
      <c r="AA90" s="30" t="s">
        <v>27</v>
      </c>
      <c r="AB90" s="30" t="s">
        <v>27</v>
      </c>
      <c r="AC90" s="31"/>
      <c r="AD90" s="30"/>
      <c r="AE90" s="30"/>
      <c r="AF90" s="30"/>
      <c r="AG90" s="30"/>
      <c r="AH90" s="50"/>
    </row>
    <row r="91" spans="1:34" ht="4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50"/>
      <c r="P91" s="50"/>
      <c r="Q91" s="50"/>
      <c r="R91" s="50"/>
      <c r="S91" s="50"/>
      <c r="T91" s="50" t="s">
        <v>49</v>
      </c>
      <c r="U91" s="25"/>
      <c r="V91" s="25"/>
      <c r="W91" s="25"/>
      <c r="X91" s="35" t="s">
        <v>174</v>
      </c>
      <c r="Y91" s="29" t="s">
        <v>131</v>
      </c>
      <c r="Z91" s="24" t="s">
        <v>104</v>
      </c>
      <c r="AA91" s="32" t="s">
        <v>34</v>
      </c>
      <c r="AB91" s="32" t="s">
        <v>107</v>
      </c>
      <c r="AC91" s="31"/>
      <c r="AD91" s="30">
        <f>AC91*1.053</f>
        <v>0</v>
      </c>
      <c r="AE91" s="30">
        <f>AD91*1.051</f>
        <v>0</v>
      </c>
      <c r="AF91" s="30">
        <f>AE91*1.049</f>
        <v>0</v>
      </c>
      <c r="AG91" s="30"/>
      <c r="AH91" s="50"/>
    </row>
    <row r="92" spans="1:34" ht="26.4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50"/>
      <c r="P92" s="50"/>
      <c r="Q92" s="50"/>
      <c r="R92" s="50"/>
      <c r="S92" s="50"/>
      <c r="T92" s="50"/>
      <c r="U92" s="25"/>
      <c r="V92" s="25"/>
      <c r="W92" s="25"/>
      <c r="X92" s="35" t="s">
        <v>175</v>
      </c>
      <c r="Y92" s="29" t="s">
        <v>132</v>
      </c>
      <c r="Z92" s="24" t="s">
        <v>105</v>
      </c>
      <c r="AA92" s="32" t="s">
        <v>34</v>
      </c>
      <c r="AB92" s="32" t="s">
        <v>107</v>
      </c>
      <c r="AC92" s="31">
        <v>100</v>
      </c>
      <c r="AD92" s="30"/>
      <c r="AE92" s="30"/>
      <c r="AF92" s="30"/>
      <c r="AG92" s="30"/>
      <c r="AH92" s="50"/>
    </row>
    <row r="93" spans="1:34" ht="40.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50"/>
      <c r="P93" s="50"/>
      <c r="Q93" s="50"/>
      <c r="R93" s="50"/>
      <c r="S93" s="50"/>
      <c r="T93" s="50"/>
      <c r="U93" s="25"/>
      <c r="V93" s="25"/>
      <c r="W93" s="25"/>
      <c r="X93" s="35" t="s">
        <v>176</v>
      </c>
      <c r="Y93" s="29" t="s">
        <v>133</v>
      </c>
      <c r="Z93" s="24" t="s">
        <v>56</v>
      </c>
      <c r="AA93" s="32" t="s">
        <v>34</v>
      </c>
      <c r="AB93" s="32" t="s">
        <v>107</v>
      </c>
      <c r="AC93" s="31"/>
      <c r="AD93" s="30"/>
      <c r="AE93" s="30"/>
      <c r="AF93" s="30"/>
      <c r="AG93" s="30"/>
      <c r="AH93" s="50"/>
    </row>
    <row r="94" spans="1:34" ht="63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50"/>
      <c r="P94" s="50"/>
      <c r="Q94" s="50"/>
      <c r="R94" s="50"/>
      <c r="S94" s="50"/>
      <c r="T94" s="50"/>
      <c r="U94" s="25"/>
      <c r="V94" s="25"/>
      <c r="W94" s="25"/>
      <c r="X94" s="35"/>
      <c r="Y94" s="29" t="s">
        <v>100</v>
      </c>
      <c r="Z94" s="24" t="s">
        <v>47</v>
      </c>
      <c r="AA94" s="30" t="s">
        <v>27</v>
      </c>
      <c r="AB94" s="32" t="s">
        <v>27</v>
      </c>
      <c r="AC94" s="31"/>
      <c r="AD94" s="30"/>
      <c r="AE94" s="30"/>
      <c r="AF94" s="30"/>
      <c r="AG94" s="30"/>
      <c r="AH94" s="50"/>
    </row>
    <row r="95" spans="1:34" ht="4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50"/>
      <c r="P95" s="50"/>
      <c r="Q95" s="50"/>
      <c r="R95" s="50"/>
      <c r="S95" s="50"/>
      <c r="T95" s="50"/>
      <c r="U95" s="25"/>
      <c r="V95" s="25"/>
      <c r="W95" s="25"/>
      <c r="X95" s="35" t="s">
        <v>177</v>
      </c>
      <c r="Y95" s="29" t="s">
        <v>68</v>
      </c>
      <c r="Z95" s="24" t="s">
        <v>33</v>
      </c>
      <c r="AA95" s="32" t="s">
        <v>34</v>
      </c>
      <c r="AB95" s="32" t="s">
        <v>107</v>
      </c>
      <c r="AC95" s="31"/>
      <c r="AD95" s="30"/>
      <c r="AE95" s="30"/>
      <c r="AF95" s="30"/>
      <c r="AG95" s="30"/>
      <c r="AH95" s="50"/>
    </row>
    <row r="96" spans="1:34" ht="50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50"/>
      <c r="P96" s="50"/>
      <c r="Q96" s="50"/>
      <c r="R96" s="50"/>
      <c r="S96" s="50"/>
      <c r="T96" s="50"/>
      <c r="U96" s="25"/>
      <c r="V96" s="25"/>
      <c r="W96" s="25"/>
      <c r="X96" s="35"/>
      <c r="Y96" s="29" t="s">
        <v>54</v>
      </c>
      <c r="Z96" s="24" t="s">
        <v>103</v>
      </c>
      <c r="AA96" s="32" t="s">
        <v>34</v>
      </c>
      <c r="AB96" s="32" t="s">
        <v>107</v>
      </c>
      <c r="AC96" s="31"/>
      <c r="AD96" s="30"/>
      <c r="AE96" s="30"/>
      <c r="AF96" s="30"/>
      <c r="AG96" s="30"/>
      <c r="AH96" s="50"/>
    </row>
    <row r="97" spans="1:34" ht="48.7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50"/>
      <c r="P97" s="50"/>
      <c r="Q97" s="50"/>
      <c r="R97" s="50"/>
      <c r="S97" s="50"/>
      <c r="T97" s="50"/>
      <c r="U97" s="25"/>
      <c r="V97" s="25"/>
      <c r="W97" s="25"/>
      <c r="X97" s="35" t="s">
        <v>178</v>
      </c>
      <c r="Y97" s="29" t="s">
        <v>131</v>
      </c>
      <c r="Z97" s="24" t="s">
        <v>104</v>
      </c>
      <c r="AA97" s="32" t="s">
        <v>34</v>
      </c>
      <c r="AB97" s="32" t="s">
        <v>107</v>
      </c>
      <c r="AC97" s="31"/>
      <c r="AD97" s="30"/>
      <c r="AE97" s="30"/>
      <c r="AF97" s="30"/>
      <c r="AG97" s="30"/>
      <c r="AH97" s="50"/>
    </row>
    <row r="98" spans="1:34" ht="48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50"/>
      <c r="P98" s="50"/>
      <c r="Q98" s="50"/>
      <c r="R98" s="50"/>
      <c r="S98" s="50"/>
      <c r="T98" s="50"/>
      <c r="U98" s="25"/>
      <c r="V98" s="25"/>
      <c r="W98" s="25"/>
      <c r="X98" s="35" t="s">
        <v>179</v>
      </c>
      <c r="Y98" s="29" t="s">
        <v>132</v>
      </c>
      <c r="Z98" s="24" t="s">
        <v>105</v>
      </c>
      <c r="AA98" s="32" t="s">
        <v>34</v>
      </c>
      <c r="AB98" s="32" t="s">
        <v>107</v>
      </c>
      <c r="AC98" s="31"/>
      <c r="AD98" s="30"/>
      <c r="AE98" s="30"/>
      <c r="AF98" s="30"/>
      <c r="AG98" s="30"/>
      <c r="AH98" s="50"/>
    </row>
    <row r="99" spans="1:34" ht="39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50"/>
      <c r="P99" s="50"/>
      <c r="Q99" s="50"/>
      <c r="R99" s="50"/>
      <c r="S99" s="50"/>
      <c r="T99" s="50"/>
      <c r="U99" s="25"/>
      <c r="V99" s="25"/>
      <c r="W99" s="25"/>
      <c r="X99" s="35" t="s">
        <v>180</v>
      </c>
      <c r="Y99" s="29" t="s">
        <v>133</v>
      </c>
      <c r="Z99" s="24" t="s">
        <v>56</v>
      </c>
      <c r="AA99" s="32" t="s">
        <v>34</v>
      </c>
      <c r="AB99" s="32" t="s">
        <v>107</v>
      </c>
      <c r="AC99" s="31"/>
      <c r="AD99" s="30"/>
      <c r="AE99" s="30"/>
      <c r="AF99" s="30"/>
      <c r="AG99" s="30"/>
      <c r="AH99" s="50"/>
    </row>
    <row r="100" spans="1:34" ht="48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50"/>
      <c r="P100" s="50"/>
      <c r="Q100" s="50"/>
      <c r="R100" s="50"/>
      <c r="S100" s="50"/>
      <c r="T100" s="50"/>
      <c r="U100" s="25"/>
      <c r="V100" s="25"/>
      <c r="W100" s="25"/>
      <c r="X100" s="35"/>
      <c r="Y100" s="29" t="s">
        <v>123</v>
      </c>
      <c r="Z100" s="24" t="s">
        <v>47</v>
      </c>
      <c r="AA100" s="30" t="s">
        <v>27</v>
      </c>
      <c r="AB100" s="30" t="s">
        <v>27</v>
      </c>
      <c r="AC100" s="31"/>
      <c r="AD100" s="30"/>
      <c r="AE100" s="30"/>
      <c r="AF100" s="30"/>
      <c r="AG100" s="30"/>
      <c r="AH100" s="50"/>
    </row>
    <row r="101" spans="1:34" ht="57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50"/>
      <c r="P101" s="50"/>
      <c r="Q101" s="50"/>
      <c r="R101" s="50"/>
      <c r="S101" s="50"/>
      <c r="T101" s="50"/>
      <c r="U101" s="25"/>
      <c r="V101" s="25"/>
      <c r="W101" s="25"/>
      <c r="X101" s="35" t="s">
        <v>181</v>
      </c>
      <c r="Y101" s="29" t="s">
        <v>134</v>
      </c>
      <c r="Z101" s="24" t="s">
        <v>28</v>
      </c>
      <c r="AA101" s="32" t="s">
        <v>115</v>
      </c>
      <c r="AB101" s="32" t="s">
        <v>113</v>
      </c>
      <c r="AC101" s="31"/>
      <c r="AD101" s="30"/>
      <c r="AE101" s="30"/>
      <c r="AF101" s="30"/>
      <c r="AG101" s="30"/>
      <c r="AH101" s="50"/>
    </row>
    <row r="102" spans="1:34" ht="41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50"/>
      <c r="P102" s="50"/>
      <c r="Q102" s="50"/>
      <c r="R102" s="50"/>
      <c r="S102" s="50"/>
      <c r="T102" s="50"/>
      <c r="U102" s="25"/>
      <c r="V102" s="25"/>
      <c r="W102" s="25"/>
      <c r="X102" s="35"/>
      <c r="Y102" s="29" t="s">
        <v>129</v>
      </c>
      <c r="Z102" s="24" t="s">
        <v>47</v>
      </c>
      <c r="AA102" s="30" t="s">
        <v>27</v>
      </c>
      <c r="AB102" s="30" t="s">
        <v>27</v>
      </c>
      <c r="AC102" s="31"/>
      <c r="AD102" s="30"/>
      <c r="AE102" s="30"/>
      <c r="AF102" s="30"/>
      <c r="AG102" s="30"/>
      <c r="AH102" s="50"/>
    </row>
    <row r="103" spans="1:34" ht="42.75" hidden="1" customHeight="1" x14ac:dyDescent="0.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50"/>
      <c r="P103" s="50"/>
      <c r="Q103" s="50"/>
      <c r="R103" s="50"/>
      <c r="S103" s="50"/>
      <c r="T103" s="50"/>
      <c r="U103" s="25"/>
      <c r="V103" s="25"/>
      <c r="W103" s="25"/>
      <c r="X103" s="35" t="s">
        <v>183</v>
      </c>
      <c r="Y103" s="29" t="s">
        <v>135</v>
      </c>
      <c r="Z103" s="24" t="s">
        <v>35</v>
      </c>
      <c r="AA103" s="32" t="s">
        <v>34</v>
      </c>
      <c r="AB103" s="32" t="s">
        <v>107</v>
      </c>
      <c r="AC103" s="31"/>
      <c r="AD103" s="30"/>
      <c r="AE103" s="30"/>
      <c r="AF103" s="30"/>
      <c r="AG103" s="30"/>
      <c r="AH103" s="50"/>
    </row>
    <row r="104" spans="1:34" ht="57.75" customHeight="1" x14ac:dyDescent="0.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50"/>
      <c r="P104" s="50"/>
      <c r="Q104" s="50"/>
      <c r="R104" s="50"/>
      <c r="S104" s="50"/>
      <c r="T104" s="50"/>
      <c r="U104" s="25"/>
      <c r="V104" s="25"/>
      <c r="W104" s="25"/>
      <c r="X104" s="35" t="s">
        <v>182</v>
      </c>
      <c r="Y104" s="29" t="s">
        <v>136</v>
      </c>
      <c r="Z104" s="24" t="s">
        <v>28</v>
      </c>
      <c r="AA104" s="32" t="s">
        <v>115</v>
      </c>
      <c r="AB104" s="32" t="s">
        <v>113</v>
      </c>
      <c r="AC104" s="31"/>
      <c r="AD104" s="30"/>
      <c r="AE104" s="30"/>
      <c r="AF104" s="30"/>
      <c r="AG104" s="30"/>
      <c r="AH104" s="50"/>
    </row>
    <row r="105" spans="1:34" ht="84.75" customHeight="1" x14ac:dyDescent="0.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50"/>
      <c r="P105" s="50"/>
      <c r="Q105" s="50"/>
      <c r="R105" s="50"/>
      <c r="S105" s="50"/>
      <c r="T105" s="50"/>
      <c r="U105" s="25"/>
      <c r="V105" s="25"/>
      <c r="W105" s="25"/>
      <c r="X105" s="35"/>
      <c r="Y105" s="29" t="s">
        <v>127</v>
      </c>
      <c r="Z105" s="24" t="s">
        <v>103</v>
      </c>
      <c r="AA105" s="32" t="s">
        <v>27</v>
      </c>
      <c r="AB105" s="32" t="s">
        <v>27</v>
      </c>
      <c r="AC105" s="31"/>
      <c r="AD105" s="30"/>
      <c r="AE105" s="30"/>
      <c r="AF105" s="30"/>
      <c r="AG105" s="30"/>
      <c r="AH105" s="50"/>
    </row>
    <row r="106" spans="1:34" ht="95.25" customHeight="1" x14ac:dyDescent="0.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50"/>
      <c r="P106" s="50"/>
      <c r="Q106" s="50"/>
      <c r="R106" s="50"/>
      <c r="S106" s="50"/>
      <c r="T106" s="50"/>
      <c r="U106" s="25"/>
      <c r="V106" s="25"/>
      <c r="W106" s="25"/>
      <c r="X106" s="35" t="s">
        <v>183</v>
      </c>
      <c r="Y106" s="29" t="s">
        <v>124</v>
      </c>
      <c r="Z106" s="24" t="s">
        <v>28</v>
      </c>
      <c r="AA106" s="32" t="s">
        <v>125</v>
      </c>
      <c r="AB106" s="32" t="s">
        <v>107</v>
      </c>
      <c r="AC106" s="31"/>
      <c r="AD106" s="30"/>
      <c r="AE106" s="30"/>
      <c r="AF106" s="30"/>
      <c r="AG106" s="30"/>
      <c r="AH106" s="50"/>
    </row>
    <row r="107" spans="1:34" ht="46.5" customHeight="1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50"/>
      <c r="P107" s="50"/>
      <c r="Q107" s="50"/>
      <c r="R107" s="50"/>
      <c r="S107" s="50"/>
      <c r="T107" s="50"/>
      <c r="U107" s="25"/>
      <c r="V107" s="25"/>
      <c r="W107" s="25"/>
      <c r="X107" s="35"/>
      <c r="Y107" s="29" t="s">
        <v>196</v>
      </c>
      <c r="Z107" s="24" t="s">
        <v>47</v>
      </c>
      <c r="AA107" s="30" t="s">
        <v>27</v>
      </c>
      <c r="AB107" s="30" t="s">
        <v>27</v>
      </c>
      <c r="AC107" s="31"/>
      <c r="AD107" s="30"/>
      <c r="AE107" s="30"/>
      <c r="AF107" s="30"/>
      <c r="AG107" s="30"/>
      <c r="AH107" s="50"/>
    </row>
    <row r="108" spans="1:34" ht="79.2" x14ac:dyDescent="0.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50"/>
      <c r="P108" s="50"/>
      <c r="Q108" s="50"/>
      <c r="R108" s="50"/>
      <c r="S108" s="50"/>
      <c r="T108" s="50"/>
      <c r="U108" s="25"/>
      <c r="V108" s="25"/>
      <c r="W108" s="25"/>
      <c r="X108" s="35" t="s">
        <v>184</v>
      </c>
      <c r="Y108" s="29" t="s">
        <v>197</v>
      </c>
      <c r="Z108" s="24" t="s">
        <v>28</v>
      </c>
      <c r="AA108" s="32" t="s">
        <v>186</v>
      </c>
      <c r="AB108" s="32" t="s">
        <v>107</v>
      </c>
      <c r="AC108" s="31"/>
      <c r="AD108" s="30"/>
      <c r="AE108" s="30"/>
      <c r="AF108" s="30"/>
      <c r="AG108" s="30"/>
      <c r="AH108" s="50"/>
    </row>
    <row r="109" spans="1:34" ht="79.2" x14ac:dyDescent="0.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50"/>
      <c r="P109" s="50"/>
      <c r="Q109" s="50"/>
      <c r="R109" s="50"/>
      <c r="S109" s="50"/>
      <c r="T109" s="50"/>
      <c r="U109" s="25"/>
      <c r="V109" s="25"/>
      <c r="W109" s="25"/>
      <c r="X109" s="35" t="s">
        <v>190</v>
      </c>
      <c r="Y109" s="29" t="s">
        <v>198</v>
      </c>
      <c r="Z109" s="24" t="s">
        <v>28</v>
      </c>
      <c r="AA109" s="32" t="s">
        <v>187</v>
      </c>
      <c r="AB109" s="32" t="s">
        <v>107</v>
      </c>
      <c r="AC109" s="31"/>
      <c r="AD109" s="30"/>
      <c r="AE109" s="30"/>
      <c r="AF109" s="30"/>
      <c r="AG109" s="30"/>
      <c r="AH109" s="50"/>
    </row>
    <row r="110" spans="1:34" ht="79.2" x14ac:dyDescent="0.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50"/>
      <c r="P110" s="50"/>
      <c r="Q110" s="50"/>
      <c r="R110" s="50"/>
      <c r="S110" s="50"/>
      <c r="T110" s="50"/>
      <c r="U110" s="25"/>
      <c r="V110" s="25"/>
      <c r="W110" s="25"/>
      <c r="X110" s="35" t="s">
        <v>191</v>
      </c>
      <c r="Y110" s="29" t="s">
        <v>199</v>
      </c>
      <c r="Z110" s="24" t="s">
        <v>28</v>
      </c>
      <c r="AA110" s="32" t="s">
        <v>188</v>
      </c>
      <c r="AB110" s="32" t="s">
        <v>107</v>
      </c>
      <c r="AC110" s="31"/>
      <c r="AD110" s="30"/>
      <c r="AE110" s="30"/>
      <c r="AF110" s="30"/>
      <c r="AG110" s="30"/>
      <c r="AH110" s="50"/>
    </row>
    <row r="111" spans="1:34" ht="67.5" customHeight="1" x14ac:dyDescent="0.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50"/>
      <c r="P111" s="50"/>
      <c r="Q111" s="50"/>
      <c r="R111" s="50"/>
      <c r="S111" s="50"/>
      <c r="T111" s="50" t="s">
        <v>53</v>
      </c>
      <c r="U111" s="25"/>
      <c r="V111" s="25"/>
      <c r="W111" s="25"/>
      <c r="X111" s="35"/>
      <c r="Y111" s="29" t="s">
        <v>194</v>
      </c>
      <c r="Z111" s="24" t="s">
        <v>47</v>
      </c>
      <c r="AA111" s="30" t="s">
        <v>27</v>
      </c>
      <c r="AB111" s="30" t="s">
        <v>27</v>
      </c>
      <c r="AC111" s="31"/>
      <c r="AD111" s="30"/>
      <c r="AE111" s="30"/>
      <c r="AF111" s="30"/>
      <c r="AG111" s="30"/>
      <c r="AH111" s="50"/>
    </row>
    <row r="112" spans="1:34" ht="66.75" customHeight="1" x14ac:dyDescent="0.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50"/>
      <c r="P112" s="50"/>
      <c r="Q112" s="50"/>
      <c r="R112" s="50"/>
      <c r="S112" s="50"/>
      <c r="T112" s="50"/>
      <c r="U112" s="25"/>
      <c r="V112" s="25"/>
      <c r="W112" s="25"/>
      <c r="X112" s="35" t="s">
        <v>192</v>
      </c>
      <c r="Y112" s="59" t="s">
        <v>200</v>
      </c>
      <c r="Z112" s="24" t="s">
        <v>28</v>
      </c>
      <c r="AA112" s="32" t="s">
        <v>189</v>
      </c>
      <c r="AB112" s="32" t="s">
        <v>107</v>
      </c>
      <c r="AC112" s="31">
        <v>-27878</v>
      </c>
      <c r="AD112" s="30" t="s">
        <v>55</v>
      </c>
      <c r="AE112" s="30" t="s">
        <v>55</v>
      </c>
      <c r="AF112" s="30" t="s">
        <v>55</v>
      </c>
      <c r="AG112" s="30"/>
      <c r="AH112" s="50"/>
    </row>
    <row r="113" spans="1:34" ht="39.6" x14ac:dyDescent="0.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50"/>
      <c r="P113" s="50"/>
      <c r="Q113" s="50"/>
      <c r="R113" s="50"/>
      <c r="S113" s="50"/>
      <c r="T113" s="50"/>
      <c r="U113" s="25"/>
      <c r="V113" s="25"/>
      <c r="W113" s="25"/>
      <c r="X113" s="35" t="s">
        <v>193</v>
      </c>
      <c r="Y113" s="59" t="s">
        <v>201</v>
      </c>
      <c r="Z113" s="24" t="s">
        <v>35</v>
      </c>
      <c r="AA113" s="32" t="s">
        <v>34</v>
      </c>
      <c r="AB113" s="32" t="s">
        <v>107</v>
      </c>
      <c r="AC113" s="31">
        <v>-108605</v>
      </c>
      <c r="AD113" s="30" t="s">
        <v>55</v>
      </c>
      <c r="AE113" s="30" t="s">
        <v>55</v>
      </c>
      <c r="AF113" s="30" t="s">
        <v>55</v>
      </c>
      <c r="AG113" s="30"/>
      <c r="AH113" s="50"/>
    </row>
    <row r="114" spans="1:34" ht="42" customHeight="1" x14ac:dyDescent="0.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50"/>
      <c r="P114" s="50"/>
      <c r="Q114" s="50"/>
      <c r="R114" s="50"/>
      <c r="S114" s="50"/>
      <c r="T114" s="50"/>
      <c r="U114" s="25"/>
      <c r="V114" s="25"/>
      <c r="W114" s="25"/>
      <c r="X114" s="35" t="s">
        <v>209</v>
      </c>
      <c r="Y114" s="59" t="s">
        <v>202</v>
      </c>
      <c r="Z114" s="24" t="s">
        <v>35</v>
      </c>
      <c r="AA114" s="32" t="s">
        <v>34</v>
      </c>
      <c r="AB114" s="32" t="s">
        <v>107</v>
      </c>
      <c r="AC114" s="31">
        <v>-972900</v>
      </c>
      <c r="AD114" s="30" t="s">
        <v>55</v>
      </c>
      <c r="AE114" s="30" t="s">
        <v>55</v>
      </c>
      <c r="AF114" s="30" t="s">
        <v>55</v>
      </c>
      <c r="AG114" s="30"/>
      <c r="AH114" s="50"/>
    </row>
    <row r="115" spans="1:34" ht="42" customHeight="1" x14ac:dyDescent="0.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3"/>
      <c r="P115" s="53"/>
      <c r="Q115" s="53"/>
      <c r="R115" s="53"/>
      <c r="S115" s="53"/>
      <c r="T115" s="53"/>
      <c r="U115" s="52"/>
      <c r="V115" s="52"/>
      <c r="W115" s="52"/>
      <c r="X115" s="35" t="s">
        <v>210</v>
      </c>
      <c r="Y115" s="59" t="s">
        <v>195</v>
      </c>
      <c r="Z115" s="24" t="s">
        <v>35</v>
      </c>
      <c r="AA115" s="32" t="s">
        <v>34</v>
      </c>
      <c r="AB115" s="32" t="s">
        <v>107</v>
      </c>
      <c r="AC115" s="54"/>
      <c r="AD115" s="54"/>
      <c r="AE115" s="54"/>
      <c r="AF115" s="54"/>
      <c r="AG115" s="54"/>
      <c r="AH115" s="53"/>
    </row>
    <row r="116" spans="1:34" ht="90" customHeight="1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3"/>
      <c r="P116" s="53"/>
      <c r="Q116" s="53"/>
      <c r="R116" s="53"/>
      <c r="S116" s="53"/>
      <c r="T116" s="53"/>
      <c r="U116" s="52"/>
      <c r="V116" s="52"/>
      <c r="W116" s="52"/>
      <c r="X116" s="35"/>
      <c r="Y116" s="29" t="s">
        <v>128</v>
      </c>
      <c r="Z116" s="24" t="s">
        <v>103</v>
      </c>
      <c r="AA116" s="30" t="s">
        <v>27</v>
      </c>
      <c r="AB116" s="30" t="s">
        <v>27</v>
      </c>
      <c r="AC116" s="54"/>
      <c r="AD116" s="54"/>
      <c r="AE116" s="54"/>
      <c r="AF116" s="54"/>
      <c r="AG116" s="54"/>
      <c r="AH116" s="53"/>
    </row>
    <row r="117" spans="1:34" ht="67.5" customHeight="1" x14ac:dyDescent="0.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5"/>
      <c r="P117" s="5"/>
      <c r="Q117" s="5"/>
      <c r="R117" s="5"/>
      <c r="S117" s="5"/>
      <c r="T117" s="5" t="s">
        <v>58</v>
      </c>
      <c r="U117" s="40"/>
      <c r="V117" s="40"/>
      <c r="W117" s="40"/>
      <c r="X117" s="35" t="s">
        <v>216</v>
      </c>
      <c r="Y117" s="29" t="s">
        <v>126</v>
      </c>
      <c r="Z117" s="50" t="s">
        <v>28</v>
      </c>
      <c r="AA117" s="32" t="s">
        <v>34</v>
      </c>
      <c r="AB117" s="32" t="s">
        <v>107</v>
      </c>
      <c r="AC117" s="5"/>
      <c r="AG117" s="5"/>
      <c r="AH117" s="5"/>
    </row>
    <row r="118" spans="1:34" ht="37.5" customHeight="1" x14ac:dyDescent="0.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5"/>
      <c r="P118" s="5"/>
      <c r="Q118" s="5"/>
      <c r="R118" s="5"/>
      <c r="S118" s="5"/>
      <c r="T118" s="5"/>
      <c r="U118" s="40"/>
      <c r="V118" s="40"/>
      <c r="W118" s="40"/>
      <c r="X118" s="35" t="s">
        <v>219</v>
      </c>
      <c r="Y118" s="29" t="s">
        <v>205</v>
      </c>
      <c r="Z118" s="50" t="s">
        <v>185</v>
      </c>
      <c r="AA118" s="32" t="s">
        <v>34</v>
      </c>
      <c r="AB118" s="32" t="s">
        <v>107</v>
      </c>
      <c r="AC118" s="5"/>
      <c r="AG118" s="5"/>
      <c r="AH118" s="5"/>
    </row>
    <row r="119" spans="1:34" ht="15.6" x14ac:dyDescent="0.3">
      <c r="A119" s="42" t="s">
        <v>59</v>
      </c>
      <c r="B119" s="42"/>
      <c r="C119" s="42"/>
      <c r="D119" s="42"/>
      <c r="E119" s="42"/>
      <c r="F119" s="1"/>
      <c r="G119" s="43"/>
      <c r="H119" s="1"/>
      <c r="U119" s="10"/>
      <c r="V119" s="10"/>
      <c r="W119" s="10"/>
      <c r="X119" s="10"/>
      <c r="Z119" s="42"/>
      <c r="AA119" s="45"/>
      <c r="AB119" s="41" t="s">
        <v>122</v>
      </c>
      <c r="AC119" s="46"/>
      <c r="AD119" s="47" t="s">
        <v>60</v>
      </c>
      <c r="AE119" s="10"/>
      <c r="AF119" s="10"/>
    </row>
    <row r="120" spans="1:34" ht="15.6" x14ac:dyDescent="0.3">
      <c r="Y120" s="44"/>
      <c r="Z120" s="42"/>
      <c r="AA120" s="42"/>
      <c r="AC120" s="3"/>
      <c r="AD120" s="4" t="s">
        <v>61</v>
      </c>
    </row>
    <row r="121" spans="1:34" ht="15.6" x14ac:dyDescent="0.3">
      <c r="Y121" s="44"/>
      <c r="Z121" s="42"/>
      <c r="AC121" s="3"/>
      <c r="AD121" s="4"/>
    </row>
    <row r="122" spans="1:34" ht="15.6" x14ac:dyDescent="0.3">
      <c r="Y122" s="44"/>
      <c r="Z122" s="42"/>
      <c r="AA122" s="42"/>
      <c r="AC122" s="3"/>
      <c r="AD122" s="4" t="s">
        <v>62</v>
      </c>
    </row>
    <row r="124" spans="1:34" ht="18" x14ac:dyDescent="0.3">
      <c r="X124" s="58"/>
      <c r="Y124" s="58"/>
      <c r="Z124" s="58"/>
      <c r="AA124" s="58"/>
      <c r="AB124" s="5"/>
    </row>
    <row r="125" spans="1:34" ht="26.25" customHeight="1" x14ac:dyDescent="0.3">
      <c r="X125" s="78"/>
      <c r="Y125" s="78"/>
      <c r="Z125" s="78"/>
      <c r="AA125" s="78"/>
      <c r="AB125" s="57"/>
    </row>
    <row r="171" spans="25:27" ht="15.6" x14ac:dyDescent="0.3">
      <c r="Y171" s="70"/>
    </row>
    <row r="172" spans="25:27" ht="52.5" customHeight="1" x14ac:dyDescent="0.3">
      <c r="Y172" s="77"/>
      <c r="Z172" s="77"/>
      <c r="AA172" s="77"/>
    </row>
    <row r="173" spans="25:27" x14ac:dyDescent="0.3">
      <c r="Y173" s="69"/>
    </row>
  </sheetData>
  <mergeCells count="8">
    <mergeCell ref="Y172:AA172"/>
    <mergeCell ref="X125:AA125"/>
    <mergeCell ref="A9:AG9"/>
    <mergeCell ref="B10:AG10"/>
    <mergeCell ref="B11:AH11"/>
    <mergeCell ref="A24:N24"/>
    <mergeCell ref="Q24:S24"/>
    <mergeCell ref="X18:AB18"/>
  </mergeCells>
  <printOptions horizontalCentered="1"/>
  <pageMargins left="0.7" right="0.7" top="0.75" bottom="0.75" header="0.3" footer="0.3"/>
  <pageSetup paperSize="9" scale="67" fitToHeight="0" orientation="portrait" horizontalDpi="300" verticalDpi="300" r:id="rId1"/>
  <headerFooter differentFirst="1">
    <oddHeader>&amp;C&amp;P</oddHeader>
  </headerFooter>
  <rowBreaks count="4" manualBreakCount="4">
    <brk id="35" min="16" max="29" man="1"/>
    <brk id="54" min="16" max="29" man="1"/>
    <brk id="80" min="16" max="29" man="1"/>
    <brk id="120" min="16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2025-05-19T14:28:37Z</dcterms:modified>
</cp:coreProperties>
</file>